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村上\⑫入札･見積合わせ\R8入札・見積合わせ\③R8警備・駐輪\長期継続契約\公告\公告HP\"/>
    </mc:Choice>
  </mc:AlternateContent>
  <xr:revisionPtr revIDLastSave="0" documentId="8_{6D64145A-9EA7-44BE-AA43-B2BBB514DB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積算内訳書（業者分）" sheetId="3" r:id="rId1"/>
  </sheets>
  <definedNames>
    <definedName name="Print_Area_MI" localSheetId="0">'R8積算内訳書（業者分）'!$B$25:$P$37</definedName>
    <definedName name="勤務時間表" localSheetId="0">'R8積算内訳書（業者分）'!#REF!</definedName>
    <definedName name="勤務時間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M10" i="3" l="1"/>
  <c r="M11" i="3"/>
  <c r="M12" i="3"/>
  <c r="M13" i="3"/>
  <c r="M14" i="3"/>
  <c r="M9" i="3"/>
  <c r="N14" i="3" l="1"/>
  <c r="N13" i="3"/>
  <c r="N11" i="3"/>
  <c r="N10" i="3"/>
  <c r="N9" i="3"/>
  <c r="N8" i="3"/>
  <c r="N12" i="3"/>
  <c r="N16" i="3" l="1"/>
  <c r="N17" i="3" l="1"/>
  <c r="N18" i="3" s="1"/>
</calcChain>
</file>

<file path=xl/sharedStrings.xml><?xml version="1.0" encoding="utf-8"?>
<sst xmlns="http://schemas.openxmlformats.org/spreadsheetml/2006/main" count="81" uniqueCount="48">
  <si>
    <t xml:space="preserve"> 員   数</t>
  </si>
  <si>
    <t>備       考</t>
  </si>
  <si>
    <t>消費税相当額</t>
  </si>
  <si>
    <t>合　　　　　計</t>
    <rPh sb="0" eb="1">
      <t>ゴウ</t>
    </rPh>
    <rPh sb="6" eb="7">
      <t>ケイ</t>
    </rPh>
    <phoneticPr fontId="4"/>
  </si>
  <si>
    <t>小　　　　　計</t>
    <rPh sb="0" eb="1">
      <t>ショウ</t>
    </rPh>
    <rPh sb="6" eb="7">
      <t>ケイ</t>
    </rPh>
    <phoneticPr fontId="4"/>
  </si>
  <si>
    <t>①</t>
    <phoneticPr fontId="4"/>
  </si>
  <si>
    <t>②</t>
    <phoneticPr fontId="4"/>
  </si>
  <si>
    <t>③</t>
    <phoneticPr fontId="4"/>
  </si>
  <si>
    <t>円</t>
    <rPh sb="0" eb="1">
      <t>エン</t>
    </rPh>
    <phoneticPr fontId="4"/>
  </si>
  <si>
    <t>＝</t>
    <phoneticPr fontId="4"/>
  </si>
  <si>
    <t>×</t>
    <phoneticPr fontId="4"/>
  </si>
  <si>
    <t>日数</t>
    <rPh sb="0" eb="2">
      <t>ニッスウ</t>
    </rPh>
    <phoneticPr fontId="4"/>
  </si>
  <si>
    <t>人数</t>
    <rPh sb="0" eb="2">
      <t>ニンズウ</t>
    </rPh>
    <phoneticPr fontId="4"/>
  </si>
  <si>
    <t>×</t>
    <phoneticPr fontId="4"/>
  </si>
  <si>
    <t>（様式９）</t>
    <rPh sb="1" eb="3">
      <t>ヨウシキ</t>
    </rPh>
    <phoneticPr fontId="4"/>
  </si>
  <si>
    <t>　（年１０４日）</t>
    <rPh sb="2" eb="3">
      <t>ネン</t>
    </rPh>
    <rPh sb="6" eb="7">
      <t>ニチ</t>
    </rPh>
    <phoneticPr fontId="4"/>
  </si>
  <si>
    <t>④</t>
    <phoneticPr fontId="4"/>
  </si>
  <si>
    <t>⑤</t>
    <phoneticPr fontId="4"/>
  </si>
  <si>
    <t>　１　駐輪場等管理業務
　　　　8:00～16:00</t>
    <rPh sb="3" eb="6">
      <t>チュウリンジョウ</t>
    </rPh>
    <rPh sb="6" eb="7">
      <t>トウ</t>
    </rPh>
    <rPh sb="7" eb="9">
      <t>カンリ</t>
    </rPh>
    <rPh sb="9" eb="11">
      <t>ギョウム</t>
    </rPh>
    <phoneticPr fontId="4"/>
  </si>
  <si>
    <t>⑦</t>
    <phoneticPr fontId="4"/>
  </si>
  <si>
    <t>⑥</t>
    <phoneticPr fontId="4"/>
  </si>
  <si>
    <t>⑨</t>
    <phoneticPr fontId="4"/>
  </si>
  <si>
    <t>京都府立大学下鴨キャンパス等保安管理業務</t>
    <rPh sb="0" eb="6">
      <t>キョウトフリツダイガク</t>
    </rPh>
    <rPh sb="6" eb="8">
      <t>シモガモ</t>
    </rPh>
    <rPh sb="13" eb="14">
      <t>ナド</t>
    </rPh>
    <rPh sb="14" eb="16">
      <t>ホアン</t>
    </rPh>
    <rPh sb="16" eb="18">
      <t>カンリ</t>
    </rPh>
    <rPh sb="18" eb="20">
      <t>ギョウム</t>
    </rPh>
    <phoneticPr fontId="4"/>
  </si>
  <si>
    <t>　３　保安業務（月～金）
　　　　7:00～22:00</t>
    <rPh sb="3" eb="5">
      <t>ホアン</t>
    </rPh>
    <rPh sb="5" eb="7">
      <t>ギョウム</t>
    </rPh>
    <rPh sb="8" eb="9">
      <t>ゲツ</t>
    </rPh>
    <rPh sb="10" eb="11">
      <t>キン</t>
    </rPh>
    <phoneticPr fontId="4"/>
  </si>
  <si>
    <t>　　　保安業務(土･日）
　　　　8:30～22:00</t>
    <rPh sb="3" eb="5">
      <t>ホアン</t>
    </rPh>
    <rPh sb="5" eb="7">
      <t>ギョウム</t>
    </rPh>
    <rPh sb="8" eb="9">
      <t>ド</t>
    </rPh>
    <rPh sb="10" eb="11">
      <t>ニチ</t>
    </rPh>
    <phoneticPr fontId="4"/>
  </si>
  <si>
    <t>時間数</t>
    <rPh sb="0" eb="2">
      <t>ジカン</t>
    </rPh>
    <rPh sb="2" eb="3">
      <t>スウ</t>
    </rPh>
    <phoneticPr fontId="4"/>
  </si>
  <si>
    <t xml:space="preserve">         会社名</t>
    <rPh sb="9" eb="11">
      <t>カイシャ</t>
    </rPh>
    <rPh sb="11" eb="12">
      <t>メイ</t>
    </rPh>
    <phoneticPr fontId="4"/>
  </si>
  <si>
    <t>　  　歴彩館プロムナード等保安業務
　　　駐輪場等管理業務終了後
　　　　16:00～17:00</t>
    <rPh sb="4" eb="5">
      <t>レキ</t>
    </rPh>
    <rPh sb="5" eb="6">
      <t>アヤ</t>
    </rPh>
    <rPh sb="6" eb="7">
      <t>カン</t>
    </rPh>
    <rPh sb="13" eb="14">
      <t>ナド</t>
    </rPh>
    <rPh sb="14" eb="16">
      <t>ホアン</t>
    </rPh>
    <rPh sb="16" eb="18">
      <t>ギョウム</t>
    </rPh>
    <rPh sb="30" eb="33">
      <t>シュウリョウゴ</t>
    </rPh>
    <phoneticPr fontId="4"/>
  </si>
  <si>
    <t>令和8年6月1日～</t>
    <rPh sb="0" eb="2">
      <t>レイワ</t>
    </rPh>
    <rPh sb="3" eb="4">
      <t>ネン</t>
    </rPh>
    <rPh sb="5" eb="6">
      <t>ガツ</t>
    </rPh>
    <rPh sb="7" eb="8">
      <t>ヒ</t>
    </rPh>
    <phoneticPr fontId="4"/>
  </si>
  <si>
    <t>　２　歴彩館プロムナード等保安
駐輪場管理業務の無い学校が休みの日
　　　　9:00～17:00</t>
    <rPh sb="3" eb="4">
      <t>レキ</t>
    </rPh>
    <rPh sb="4" eb="5">
      <t>アヤ</t>
    </rPh>
    <rPh sb="5" eb="6">
      <t>カン</t>
    </rPh>
    <rPh sb="12" eb="13">
      <t>ナド</t>
    </rPh>
    <rPh sb="13" eb="15">
      <t>ホアン</t>
    </rPh>
    <rPh sb="16" eb="19">
      <t>チュウリンジョウ</t>
    </rPh>
    <rPh sb="19" eb="21">
      <t>カンリ</t>
    </rPh>
    <rPh sb="21" eb="23">
      <t>ギョウム</t>
    </rPh>
    <rPh sb="24" eb="25">
      <t>ナ</t>
    </rPh>
    <rPh sb="26" eb="28">
      <t>ガッコウ</t>
    </rPh>
    <rPh sb="29" eb="30">
      <t>ヤス</t>
    </rPh>
    <rPh sb="32" eb="33">
      <t>ヒ</t>
    </rPh>
    <phoneticPr fontId="4"/>
  </si>
  <si>
    <t>　　　歴彩館プロムナード等保安
授業のある日の月曜日の管理業務
　　　　9:00～16:00</t>
    <rPh sb="3" eb="4">
      <t>レキ</t>
    </rPh>
    <rPh sb="4" eb="5">
      <t>アヤ</t>
    </rPh>
    <rPh sb="5" eb="6">
      <t>カン</t>
    </rPh>
    <rPh sb="12" eb="13">
      <t>ナド</t>
    </rPh>
    <rPh sb="13" eb="15">
      <t>ホアン</t>
    </rPh>
    <rPh sb="16" eb="18">
      <t>ジュギョウ</t>
    </rPh>
    <rPh sb="21" eb="22">
      <t>ヒ</t>
    </rPh>
    <rPh sb="23" eb="26">
      <t>ゲツヨウビ</t>
    </rPh>
    <rPh sb="27" eb="29">
      <t>カンリ</t>
    </rPh>
    <rPh sb="29" eb="31">
      <t>ギョウム</t>
    </rPh>
    <phoneticPr fontId="4"/>
  </si>
  <si>
    <t>　（年２６１日）</t>
    <rPh sb="2" eb="3">
      <t>ネン</t>
    </rPh>
    <rPh sb="6" eb="7">
      <t>ニチ</t>
    </rPh>
    <phoneticPr fontId="4"/>
  </si>
  <si>
    <t>　　　保安業務(月～金）
　　　　9:00～18:00</t>
    <rPh sb="3" eb="5">
      <t>ホアン</t>
    </rPh>
    <rPh sb="5" eb="7">
      <t>ギョウム</t>
    </rPh>
    <rPh sb="8" eb="9">
      <t>ツキ</t>
    </rPh>
    <rPh sb="10" eb="11">
      <t>キン</t>
    </rPh>
    <phoneticPr fontId="4"/>
  </si>
  <si>
    <r>
      <rPr>
        <sz val="12"/>
        <rFont val="ＭＳ Ｐゴシック"/>
        <family val="3"/>
        <charset val="128"/>
      </rPr>
      <t>①＋②＋③＋④＋⑤＋⑥＋⑦</t>
    </r>
    <r>
      <rPr>
        <sz val="14"/>
        <rFont val="ＭＳ Ｐゴシック"/>
        <family val="3"/>
        <charset val="128"/>
      </rPr>
      <t xml:space="preserve">
＝入札書記載金額（税抜き）</t>
    </r>
    <rPh sb="23" eb="24">
      <t>ゼイ</t>
    </rPh>
    <rPh sb="24" eb="25">
      <t>ヌ</t>
    </rPh>
    <phoneticPr fontId="4"/>
  </si>
  <si>
    <t xml:space="preserve"> 網掛け部分に時間当たりの費用を記載し、積算してください。</t>
    <rPh sb="1" eb="3">
      <t>アミカ</t>
    </rPh>
    <rPh sb="4" eb="6">
      <t>ブブン</t>
    </rPh>
    <rPh sb="7" eb="10">
      <t>ジカンア</t>
    </rPh>
    <rPh sb="13" eb="15">
      <t>ヒヨウ</t>
    </rPh>
    <rPh sb="16" eb="18">
      <t>キサイ</t>
    </rPh>
    <rPh sb="20" eb="22">
      <t>セキサン</t>
    </rPh>
    <phoneticPr fontId="4"/>
  </si>
  <si>
    <t>　（年１６４日）</t>
    <rPh sb="2" eb="3">
      <t>ネン</t>
    </rPh>
    <rPh sb="6" eb="7">
      <t>ニチ</t>
    </rPh>
    <phoneticPr fontId="4"/>
  </si>
  <si>
    <t>　（年　７９日）</t>
    <rPh sb="2" eb="3">
      <t>ネン</t>
    </rPh>
    <rPh sb="6" eb="7">
      <t>ニチ</t>
    </rPh>
    <phoneticPr fontId="4"/>
  </si>
  <si>
    <t>　（年　２９日）</t>
    <rPh sb="2" eb="3">
      <t>ネン</t>
    </rPh>
    <rPh sb="6" eb="7">
      <t>ニチ</t>
    </rPh>
    <phoneticPr fontId="4"/>
  </si>
  <si>
    <t>令和８年　　月　　日</t>
    <rPh sb="0" eb="2">
      <t>レイワ</t>
    </rPh>
    <rPh sb="3" eb="4">
      <t>ネン</t>
    </rPh>
    <rPh sb="6" eb="7">
      <t>ツキ</t>
    </rPh>
    <rPh sb="9" eb="10">
      <t>ヒ</t>
    </rPh>
    <phoneticPr fontId="4"/>
  </si>
  <si>
    <t>積算内訳書</t>
    <rPh sb="0" eb="2">
      <t>セキサン</t>
    </rPh>
    <rPh sb="2" eb="4">
      <t>ウチワケ</t>
    </rPh>
    <rPh sb="4" eb="5">
      <t>ショ</t>
    </rPh>
    <phoneticPr fontId="4"/>
  </si>
  <si>
    <t>時 間 単 価</t>
    <phoneticPr fontId="4"/>
  </si>
  <si>
    <t xml:space="preserve"> 金  額（円）
３年分</t>
    <phoneticPr fontId="4"/>
  </si>
  <si>
    <t>(員数の詳細)</t>
    <rPh sb="1" eb="3">
      <t>インスウ</t>
    </rPh>
    <rPh sb="4" eb="6">
      <t>ショウサイ</t>
    </rPh>
    <phoneticPr fontId="4"/>
  </si>
  <si>
    <t>名　　称</t>
    <rPh sb="0" eb="1">
      <t>ナ</t>
    </rPh>
    <rPh sb="3" eb="4">
      <t>ショウ</t>
    </rPh>
    <phoneticPr fontId="4"/>
  </si>
  <si>
    <t>⑧</t>
    <phoneticPr fontId="4"/>
  </si>
  <si>
    <t>⑧＋⑨
契約額</t>
    <rPh sb="4" eb="6">
      <t>ケイヤク</t>
    </rPh>
    <rPh sb="6" eb="7">
      <t>ガク</t>
    </rPh>
    <phoneticPr fontId="4"/>
  </si>
  <si>
    <r>
      <t xml:space="preserve"> 金  額（円） 
</t>
    </r>
    <r>
      <rPr>
        <sz val="10"/>
        <rFont val="ＭＳ 明朝"/>
        <family val="1"/>
        <charset val="128"/>
      </rPr>
      <t>令和8年6月1日から1年分</t>
    </r>
    <rPh sb="10" eb="12">
      <t>レイワ</t>
    </rPh>
    <phoneticPr fontId="4"/>
  </si>
  <si>
    <t>⑧×１０％
消費税相当額</t>
    <rPh sb="6" eb="9">
      <t>ショウヒゼイ</t>
    </rPh>
    <rPh sb="9" eb="11">
      <t>ソウトウ</t>
    </rPh>
    <rPh sb="11" eb="12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</si>
</sst>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0;\-#,##0.00000"/>
    <numFmt numFmtId="177" formatCode="#,##0.0;\-#,##0.0"/>
    <numFmt numFmtId="178" formatCode="0.0%"/>
    <numFmt numFmtId="179" formatCode="0.0"/>
  </numFmts>
  <fonts count="1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明朝"/>
      <family val="1"/>
      <charset val="128"/>
    </font>
    <font>
      <sz val="16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tted">
        <color indexed="8"/>
      </left>
      <right style="hair">
        <color indexed="8"/>
      </right>
      <top/>
      <bottom style="thin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dotted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 style="double">
        <color indexed="8"/>
      </bottom>
      <diagonal/>
    </border>
    <border>
      <left/>
      <right style="thin">
        <color theme="1"/>
      </right>
      <top/>
      <bottom style="medium">
        <color indexed="8"/>
      </bottom>
      <diagonal/>
    </border>
    <border>
      <left style="thin">
        <color theme="1"/>
      </left>
      <right/>
      <top style="thin">
        <color indexed="8"/>
      </top>
      <bottom style="double">
        <color indexed="8"/>
      </bottom>
      <diagonal/>
    </border>
    <border>
      <left style="thin">
        <color theme="1"/>
      </left>
      <right/>
      <top/>
      <bottom style="medium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176" fontId="2" fillId="0" borderId="0" xfId="0" applyNumberFormat="1" applyFont="1"/>
    <xf numFmtId="37" fontId="5" fillId="0" borderId="3" xfId="0" applyNumberFormat="1" applyFont="1" applyBorder="1"/>
    <xf numFmtId="0" fontId="5" fillId="0" borderId="0" xfId="0" applyFont="1"/>
    <xf numFmtId="0" fontId="5" fillId="0" borderId="1" xfId="0" applyFont="1" applyBorder="1"/>
    <xf numFmtId="38" fontId="5" fillId="0" borderId="1" xfId="1" applyFont="1" applyBorder="1" applyProtection="1"/>
    <xf numFmtId="37" fontId="5" fillId="0" borderId="0" xfId="0" applyNumberFormat="1" applyFont="1"/>
    <xf numFmtId="0" fontId="5" fillId="0" borderId="5" xfId="0" applyFont="1" applyBorder="1"/>
    <xf numFmtId="0" fontId="5" fillId="0" borderId="0" xfId="0" applyFont="1" applyAlignment="1">
      <alignment shrinkToFit="1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178" fontId="5" fillId="0" borderId="0" xfId="0" applyNumberFormat="1" applyFont="1"/>
    <xf numFmtId="0" fontId="3" fillId="0" borderId="0" xfId="0" applyFont="1"/>
    <xf numFmtId="37" fontId="6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37" fontId="6" fillId="0" borderId="0" xfId="0" applyNumberFormat="1" applyFont="1" applyAlignment="1">
      <alignment horizontal="right"/>
    </xf>
    <xf numFmtId="37" fontId="9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5" fillId="0" borderId="8" xfId="0" applyNumberFormat="1" applyFont="1" applyBorder="1"/>
    <xf numFmtId="9" fontId="7" fillId="0" borderId="5" xfId="0" applyNumberFormat="1" applyFont="1" applyBorder="1" applyAlignment="1">
      <alignment horizontal="left" vertical="center" shrinkToFit="1"/>
    </xf>
    <xf numFmtId="0" fontId="7" fillId="0" borderId="9" xfId="0" applyFont="1" applyBorder="1" applyAlignment="1">
      <alignment vertical="center"/>
    </xf>
    <xf numFmtId="9" fontId="7" fillId="0" borderId="5" xfId="0" applyNumberFormat="1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/>
    </xf>
    <xf numFmtId="9" fontId="7" fillId="0" borderId="17" xfId="0" applyNumberFormat="1" applyFont="1" applyBorder="1" applyAlignment="1">
      <alignment horizontal="left" vertical="center" wrapText="1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9" fontId="7" fillId="0" borderId="21" xfId="0" applyNumberFormat="1" applyFont="1" applyBorder="1" applyAlignment="1">
      <alignment horizontal="left" vertical="center" wrapText="1"/>
    </xf>
    <xf numFmtId="0" fontId="7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7" fontId="7" fillId="2" borderId="3" xfId="0" applyNumberFormat="1" applyFont="1" applyFill="1" applyBorder="1" applyAlignment="1">
      <alignment vertical="center"/>
    </xf>
    <xf numFmtId="37" fontId="1" fillId="2" borderId="8" xfId="0" applyNumberFormat="1" applyFont="1" applyFill="1" applyBorder="1"/>
    <xf numFmtId="37" fontId="7" fillId="2" borderId="8" xfId="0" applyNumberFormat="1" applyFont="1" applyFill="1" applyBorder="1" applyAlignment="1">
      <alignment vertical="center"/>
    </xf>
    <xf numFmtId="37" fontId="7" fillId="2" borderId="12" xfId="0" applyNumberFormat="1" applyFont="1" applyFill="1" applyBorder="1" applyAlignment="1">
      <alignment vertical="center"/>
    </xf>
    <xf numFmtId="37" fontId="7" fillId="2" borderId="14" xfId="0" applyNumberFormat="1" applyFont="1" applyFill="1" applyBorder="1" applyAlignment="1">
      <alignment vertical="center"/>
    </xf>
    <xf numFmtId="37" fontId="7" fillId="2" borderId="15" xfId="0" applyNumberFormat="1" applyFont="1" applyFill="1" applyBorder="1" applyAlignment="1">
      <alignment vertical="center"/>
    </xf>
    <xf numFmtId="37" fontId="7" fillId="2" borderId="18" xfId="0" applyNumberFormat="1" applyFont="1" applyFill="1" applyBorder="1" applyAlignment="1">
      <alignment vertical="center"/>
    </xf>
    <xf numFmtId="37" fontId="7" fillId="2" borderId="1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7" fontId="2" fillId="0" borderId="8" xfId="0" applyNumberFormat="1" applyFont="1" applyBorder="1"/>
    <xf numFmtId="37" fontId="2" fillId="0" borderId="31" xfId="0" applyNumberFormat="1" applyFont="1" applyBorder="1"/>
    <xf numFmtId="37" fontId="8" fillId="2" borderId="31" xfId="0" applyNumberFormat="1" applyFont="1" applyFill="1" applyBorder="1" applyAlignment="1">
      <alignment horizontal="center" vertical="center"/>
    </xf>
    <xf numFmtId="37" fontId="7" fillId="2" borderId="31" xfId="0" applyNumberFormat="1" applyFont="1" applyFill="1" applyBorder="1" applyAlignment="1">
      <alignment vertical="center"/>
    </xf>
    <xf numFmtId="37" fontId="7" fillId="2" borderId="32" xfId="0" applyNumberFormat="1" applyFont="1" applyFill="1" applyBorder="1" applyAlignment="1">
      <alignment vertical="center"/>
    </xf>
    <xf numFmtId="37" fontId="7" fillId="2" borderId="33" xfId="0" applyNumberFormat="1" applyFont="1" applyFill="1" applyBorder="1" applyAlignment="1">
      <alignment vertical="center"/>
    </xf>
    <xf numFmtId="37" fontId="7" fillId="2" borderId="34" xfId="0" applyNumberFormat="1" applyFont="1" applyFill="1" applyBorder="1" applyAlignment="1">
      <alignment horizontal="center" vertical="center"/>
    </xf>
    <xf numFmtId="37" fontId="7" fillId="2" borderId="35" xfId="0" applyNumberFormat="1" applyFont="1" applyFill="1" applyBorder="1" applyAlignment="1">
      <alignment horizontal="right" vertical="center"/>
    </xf>
    <xf numFmtId="37" fontId="7" fillId="2" borderId="30" xfId="0" applyNumberFormat="1" applyFont="1" applyFill="1" applyBorder="1" applyAlignment="1">
      <alignment horizontal="center" vertical="center"/>
    </xf>
    <xf numFmtId="37" fontId="7" fillId="2" borderId="1" xfId="0" applyNumberFormat="1" applyFont="1" applyFill="1" applyBorder="1" applyAlignment="1">
      <alignment horizontal="center" vertical="center"/>
    </xf>
    <xf numFmtId="37" fontId="11" fillId="0" borderId="0" xfId="0" applyNumberFormat="1" applyFont="1" applyAlignment="1">
      <alignment horizontal="right"/>
    </xf>
    <xf numFmtId="37" fontId="11" fillId="0" borderId="0" xfId="0" applyNumberFormat="1" applyFont="1"/>
    <xf numFmtId="38" fontId="0" fillId="0" borderId="0" xfId="1" applyFont="1"/>
    <xf numFmtId="37" fontId="0" fillId="0" borderId="0" xfId="0" applyNumberFormat="1"/>
    <xf numFmtId="38" fontId="2" fillId="0" borderId="0" xfId="1" applyFont="1" applyProtection="1"/>
    <xf numFmtId="0" fontId="12" fillId="0" borderId="0" xfId="0" applyFont="1"/>
    <xf numFmtId="0" fontId="12" fillId="0" borderId="1" xfId="0" applyFont="1" applyBorder="1"/>
    <xf numFmtId="37" fontId="7" fillId="3" borderId="3" xfId="0" applyNumberFormat="1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0" borderId="6" xfId="0" applyFont="1" applyBorder="1" applyAlignment="1">
      <alignment vertical="center" shrinkToFit="1"/>
    </xf>
    <xf numFmtId="0" fontId="13" fillId="0" borderId="6" xfId="0" applyFont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37" fontId="10" fillId="0" borderId="29" xfId="0" applyNumberFormat="1" applyFont="1" applyBorder="1" applyAlignment="1">
      <alignment vertical="center" shrinkToFit="1"/>
    </xf>
    <xf numFmtId="0" fontId="10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37" fontId="10" fillId="0" borderId="44" xfId="0" applyNumberFormat="1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37" fontId="10" fillId="0" borderId="45" xfId="0" applyNumberFormat="1" applyFont="1" applyBorder="1" applyAlignment="1">
      <alignment vertical="center" shrinkToFit="1"/>
    </xf>
    <xf numFmtId="177" fontId="7" fillId="0" borderId="46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37" fontId="7" fillId="2" borderId="8" xfId="0" applyNumberFormat="1" applyFont="1" applyFill="1" applyBorder="1" applyAlignment="1">
      <alignment horizontal="right" vertical="center"/>
    </xf>
    <xf numFmtId="37" fontId="2" fillId="0" borderId="31" xfId="0" applyNumberFormat="1" applyFont="1" applyBorder="1" applyAlignment="1">
      <alignment horizontal="center" vertical="center"/>
    </xf>
    <xf numFmtId="37" fontId="0" fillId="0" borderId="8" xfId="0" applyNumberFormat="1" applyBorder="1" applyAlignment="1">
      <alignment horizontal="center" vertical="center" wrapText="1"/>
    </xf>
    <xf numFmtId="37" fontId="0" fillId="0" borderId="3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36" xfId="0" applyFont="1" applyBorder="1"/>
    <xf numFmtId="37" fontId="0" fillId="0" borderId="25" xfId="0" applyNumberFormat="1" applyBorder="1" applyAlignment="1">
      <alignment horizontal="center" vertical="center"/>
    </xf>
    <xf numFmtId="37" fontId="5" fillId="0" borderId="11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850900</xdr:colOff>
      <xdr:row>2</xdr:row>
      <xdr:rowOff>38100</xdr:rowOff>
    </xdr:from>
    <xdr:to>
      <xdr:col>15</xdr:col>
      <xdr:colOff>1346200</xdr:colOff>
      <xdr:row>2</xdr:row>
      <xdr:rowOff>38100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F9DA507-E5CE-47C8-99FC-E3F75E59BC71}"/>
            </a:ext>
          </a:extLst>
        </xdr:cNvPr>
        <xdr:cNvCxnSpPr/>
      </xdr:nvCxnSpPr>
      <xdr:spPr>
        <a:xfrm>
          <a:off x="10299700" y="825500"/>
          <a:ext cx="425450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S59"/>
  <sheetViews>
    <sheetView tabSelected="1" defaultGridColor="0" colorId="22" zoomScale="75" zoomScaleNormal="75" zoomScaleSheetLayoutView="55" workbookViewId="0">
      <selection activeCell="P18" sqref="P18"/>
    </sheetView>
  </sheetViews>
  <sheetFormatPr defaultColWidth="10.6640625" defaultRowHeight="16.2" x14ac:dyDescent="0.2"/>
  <cols>
    <col min="1" max="1" width="2.58203125" customWidth="1"/>
    <col min="2" max="2" width="35.33203125" customWidth="1"/>
    <col min="3" max="3" width="13.6640625" customWidth="1"/>
    <col min="4" max="4" width="5.4140625" bestFit="1" customWidth="1"/>
    <col min="5" max="5" width="4.33203125" customWidth="1"/>
    <col min="6" max="6" width="6.1640625" customWidth="1"/>
    <col min="7" max="7" width="4.5" customWidth="1"/>
    <col min="8" max="8" width="6" style="6" customWidth="1"/>
    <col min="9" max="9" width="4.33203125" style="6" customWidth="1"/>
    <col min="10" max="10" width="8.4140625" style="6" customWidth="1"/>
    <col min="11" max="11" width="4.1640625" style="6" customWidth="1"/>
    <col min="12" max="12" width="2.83203125" bestFit="1" customWidth="1"/>
    <col min="13" max="13" width="19.08203125" bestFit="1" customWidth="1"/>
    <col min="14" max="14" width="18" style="6" customWidth="1"/>
    <col min="15" max="15" width="3.5" customWidth="1"/>
    <col min="16" max="16" width="25.9140625" style="6" bestFit="1" customWidth="1"/>
    <col min="17" max="17" width="7" customWidth="1"/>
  </cols>
  <sheetData>
    <row r="1" spans="1:19" ht="30.75" customHeight="1" x14ac:dyDescent="0.25">
      <c r="B1" s="15" t="s">
        <v>14</v>
      </c>
      <c r="C1" s="15"/>
      <c r="D1" s="15" t="s">
        <v>39</v>
      </c>
      <c r="N1" t="s">
        <v>38</v>
      </c>
    </row>
    <row r="2" spans="1:19" ht="30.75" customHeight="1" x14ac:dyDescent="0.25">
      <c r="B2" s="15"/>
      <c r="C2" s="15"/>
      <c r="D2" s="15"/>
      <c r="M2" s="64" t="s">
        <v>26</v>
      </c>
    </row>
    <row r="3" spans="1:19" ht="30" customHeight="1" thickBot="1" x14ac:dyDescent="0.3">
      <c r="B3" s="65" t="s">
        <v>28</v>
      </c>
      <c r="C3" s="65"/>
      <c r="D3" s="2"/>
      <c r="E3" s="2"/>
      <c r="F3" s="2"/>
      <c r="G3" s="2"/>
      <c r="H3" s="7"/>
      <c r="I3" s="7"/>
      <c r="J3" s="7"/>
      <c r="K3" s="7"/>
      <c r="L3" s="2"/>
      <c r="M3" s="2"/>
      <c r="N3" s="8"/>
      <c r="O3" s="2"/>
      <c r="P3" s="7"/>
      <c r="Q3" s="1"/>
      <c r="R3" s="1"/>
      <c r="S3" s="1"/>
    </row>
    <row r="4" spans="1:19" s="23" customFormat="1" ht="24.6" customHeight="1" x14ac:dyDescent="0.2">
      <c r="A4" s="21"/>
      <c r="B4" s="113" t="s">
        <v>22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5"/>
      <c r="Q4" s="22"/>
      <c r="R4" s="21"/>
      <c r="S4" s="21"/>
    </row>
    <row r="5" spans="1:19" s="23" customFormat="1" ht="24.6" customHeight="1" x14ac:dyDescent="0.2">
      <c r="A5" s="21"/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8"/>
      <c r="Q5" s="22"/>
      <c r="R5" s="21"/>
      <c r="S5" s="21"/>
    </row>
    <row r="6" spans="1:19" ht="48.75" customHeight="1" x14ac:dyDescent="0.2">
      <c r="A6" s="1"/>
      <c r="B6" s="105" t="s">
        <v>43</v>
      </c>
      <c r="C6" s="106" t="s">
        <v>42</v>
      </c>
      <c r="D6" s="110" t="s">
        <v>0</v>
      </c>
      <c r="E6" s="111"/>
      <c r="F6" s="111"/>
      <c r="G6" s="111"/>
      <c r="H6" s="111"/>
      <c r="I6" s="112"/>
      <c r="J6" s="108" t="s">
        <v>40</v>
      </c>
      <c r="K6" s="109"/>
      <c r="L6" s="101"/>
      <c r="M6" s="102" t="s">
        <v>46</v>
      </c>
      <c r="N6" s="103" t="s">
        <v>41</v>
      </c>
      <c r="O6" s="104"/>
      <c r="P6" s="68" t="s">
        <v>1</v>
      </c>
      <c r="Q6" s="3"/>
      <c r="R6" s="1"/>
      <c r="S6" s="1"/>
    </row>
    <row r="7" spans="1:19" ht="48.75" customHeight="1" x14ac:dyDescent="0.2">
      <c r="A7" s="1"/>
      <c r="B7" s="107"/>
      <c r="C7" s="17"/>
      <c r="D7" s="110" t="s">
        <v>25</v>
      </c>
      <c r="E7" s="120"/>
      <c r="F7" s="119" t="s">
        <v>11</v>
      </c>
      <c r="G7" s="112"/>
      <c r="H7" s="121" t="s">
        <v>12</v>
      </c>
      <c r="I7" s="122"/>
      <c r="J7" s="5"/>
      <c r="K7" s="24"/>
      <c r="L7" s="50"/>
      <c r="M7" s="49"/>
      <c r="N7" s="5"/>
      <c r="O7" s="18"/>
      <c r="P7" s="10"/>
      <c r="Q7" s="3"/>
      <c r="R7" s="1"/>
      <c r="S7" s="1"/>
    </row>
    <row r="8" spans="1:19" ht="48.75" customHeight="1" x14ac:dyDescent="0.2">
      <c r="A8" s="1"/>
      <c r="B8" s="69" t="s">
        <v>18</v>
      </c>
      <c r="C8" s="75" t="s">
        <v>35</v>
      </c>
      <c r="D8" s="77">
        <v>7</v>
      </c>
      <c r="E8" s="78" t="s">
        <v>10</v>
      </c>
      <c r="F8" s="88">
        <v>164</v>
      </c>
      <c r="G8" s="34" t="s">
        <v>10</v>
      </c>
      <c r="H8" s="93">
        <v>2</v>
      </c>
      <c r="I8" s="94" t="s">
        <v>13</v>
      </c>
      <c r="J8" s="66"/>
      <c r="K8" s="39" t="s">
        <v>8</v>
      </c>
      <c r="L8" s="51" t="s">
        <v>9</v>
      </c>
      <c r="M8" s="100">
        <f>F8*H8*J8*D8</f>
        <v>0</v>
      </c>
      <c r="N8" s="38">
        <f>M8*3</f>
        <v>0</v>
      </c>
      <c r="O8" s="46" t="s">
        <v>5</v>
      </c>
      <c r="P8" s="25"/>
      <c r="Q8" s="3"/>
      <c r="R8" s="1"/>
      <c r="S8" s="1"/>
    </row>
    <row r="9" spans="1:19" ht="48.6" x14ac:dyDescent="0.2">
      <c r="A9" s="1"/>
      <c r="B9" s="70" t="s">
        <v>27</v>
      </c>
      <c r="C9" s="75" t="s">
        <v>35</v>
      </c>
      <c r="D9" s="79">
        <v>1</v>
      </c>
      <c r="E9" s="78" t="s">
        <v>10</v>
      </c>
      <c r="F9" s="88">
        <v>164</v>
      </c>
      <c r="G9" s="34" t="s">
        <v>10</v>
      </c>
      <c r="H9" s="95">
        <v>1</v>
      </c>
      <c r="I9" s="94" t="s">
        <v>13</v>
      </c>
      <c r="J9" s="66"/>
      <c r="K9" s="39" t="s">
        <v>8</v>
      </c>
      <c r="L9" s="51" t="s">
        <v>9</v>
      </c>
      <c r="M9" s="100">
        <f>F9*H9*J9*D9</f>
        <v>0</v>
      </c>
      <c r="N9" s="38">
        <f t="shared" ref="N9:N14" si="0">M9*3</f>
        <v>0</v>
      </c>
      <c r="O9" s="46" t="s">
        <v>6</v>
      </c>
      <c r="P9" s="25"/>
      <c r="Q9" s="3"/>
      <c r="R9" s="1"/>
      <c r="S9" s="1"/>
    </row>
    <row r="10" spans="1:19" ht="52.5" customHeight="1" x14ac:dyDescent="0.2">
      <c r="A10" s="1"/>
      <c r="B10" s="70" t="s">
        <v>29</v>
      </c>
      <c r="C10" s="75" t="s">
        <v>36</v>
      </c>
      <c r="D10" s="79">
        <v>7</v>
      </c>
      <c r="E10" s="78" t="s">
        <v>10</v>
      </c>
      <c r="F10" s="88">
        <v>79</v>
      </c>
      <c r="G10" s="34" t="s">
        <v>10</v>
      </c>
      <c r="H10" s="95">
        <v>1</v>
      </c>
      <c r="I10" s="94" t="s">
        <v>13</v>
      </c>
      <c r="J10" s="66"/>
      <c r="K10" s="39" t="s">
        <v>8</v>
      </c>
      <c r="L10" s="51" t="s">
        <v>9</v>
      </c>
      <c r="M10" s="100">
        <f t="shared" ref="M10:M14" si="1">F10*H10*J10*D10</f>
        <v>0</v>
      </c>
      <c r="N10" s="38">
        <f t="shared" si="0"/>
        <v>0</v>
      </c>
      <c r="O10" s="46" t="s">
        <v>7</v>
      </c>
      <c r="P10" s="25"/>
      <c r="Q10" s="3"/>
      <c r="R10" s="1"/>
      <c r="S10" s="1"/>
    </row>
    <row r="11" spans="1:19" ht="48.75" customHeight="1" x14ac:dyDescent="0.2">
      <c r="A11" s="1"/>
      <c r="B11" s="70" t="s">
        <v>30</v>
      </c>
      <c r="C11" s="75" t="s">
        <v>37</v>
      </c>
      <c r="D11" s="79">
        <v>6</v>
      </c>
      <c r="E11" s="78" t="s">
        <v>10</v>
      </c>
      <c r="F11" s="88">
        <v>29</v>
      </c>
      <c r="G11" s="34" t="s">
        <v>10</v>
      </c>
      <c r="H11" s="95">
        <v>1</v>
      </c>
      <c r="I11" s="94" t="s">
        <v>13</v>
      </c>
      <c r="J11" s="66"/>
      <c r="K11" s="39" t="s">
        <v>8</v>
      </c>
      <c r="L11" s="51" t="s">
        <v>9</v>
      </c>
      <c r="M11" s="100">
        <f t="shared" si="1"/>
        <v>0</v>
      </c>
      <c r="N11" s="38">
        <f t="shared" si="0"/>
        <v>0</v>
      </c>
      <c r="O11" s="46" t="s">
        <v>16</v>
      </c>
      <c r="P11" s="25"/>
      <c r="Q11" s="3"/>
      <c r="R11" s="1"/>
      <c r="S11" s="1"/>
    </row>
    <row r="12" spans="1:19" ht="48.6" customHeight="1" x14ac:dyDescent="0.2">
      <c r="A12" s="1"/>
      <c r="B12" s="70" t="s">
        <v>23</v>
      </c>
      <c r="C12" s="76" t="s">
        <v>31</v>
      </c>
      <c r="D12" s="79">
        <v>13</v>
      </c>
      <c r="E12" s="78" t="s">
        <v>10</v>
      </c>
      <c r="F12" s="88">
        <v>261</v>
      </c>
      <c r="G12" s="34" t="s">
        <v>10</v>
      </c>
      <c r="H12" s="95">
        <v>1</v>
      </c>
      <c r="I12" s="94" t="s">
        <v>13</v>
      </c>
      <c r="J12" s="66"/>
      <c r="K12" s="39" t="s">
        <v>8</v>
      </c>
      <c r="L12" s="51" t="s">
        <v>9</v>
      </c>
      <c r="M12" s="100">
        <f t="shared" si="1"/>
        <v>0</v>
      </c>
      <c r="N12" s="38">
        <f t="shared" si="0"/>
        <v>0</v>
      </c>
      <c r="O12" s="46" t="s">
        <v>17</v>
      </c>
      <c r="P12" s="25"/>
      <c r="Q12" s="3"/>
      <c r="R12" s="1"/>
      <c r="S12" s="1"/>
    </row>
    <row r="13" spans="1:19" ht="48.75" customHeight="1" x14ac:dyDescent="0.2">
      <c r="A13" s="1"/>
      <c r="B13" s="70" t="s">
        <v>24</v>
      </c>
      <c r="C13" s="76" t="s">
        <v>15</v>
      </c>
      <c r="D13" s="80">
        <v>11.5</v>
      </c>
      <c r="E13" s="81" t="s">
        <v>10</v>
      </c>
      <c r="F13" s="89">
        <v>104</v>
      </c>
      <c r="G13" s="33" t="s">
        <v>10</v>
      </c>
      <c r="H13" s="95">
        <v>1</v>
      </c>
      <c r="I13" s="94" t="s">
        <v>13</v>
      </c>
      <c r="J13" s="66"/>
      <c r="K13" s="39" t="s">
        <v>8</v>
      </c>
      <c r="L13" s="51" t="s">
        <v>9</v>
      </c>
      <c r="M13" s="100">
        <f t="shared" si="1"/>
        <v>0</v>
      </c>
      <c r="N13" s="38">
        <f t="shared" si="0"/>
        <v>0</v>
      </c>
      <c r="O13" s="46" t="s">
        <v>20</v>
      </c>
      <c r="P13" s="25"/>
      <c r="Q13" s="3"/>
      <c r="R13" s="1"/>
      <c r="S13" s="1"/>
    </row>
    <row r="14" spans="1:19" ht="48.75" customHeight="1" x14ac:dyDescent="0.2">
      <c r="A14" s="1"/>
      <c r="B14" s="70" t="s">
        <v>32</v>
      </c>
      <c r="C14" s="76" t="s">
        <v>31</v>
      </c>
      <c r="D14" s="79">
        <v>8</v>
      </c>
      <c r="E14" s="81" t="s">
        <v>10</v>
      </c>
      <c r="F14" s="89">
        <v>261</v>
      </c>
      <c r="G14" s="33" t="s">
        <v>10</v>
      </c>
      <c r="H14" s="95">
        <v>1</v>
      </c>
      <c r="I14" s="94" t="s">
        <v>10</v>
      </c>
      <c r="J14" s="66"/>
      <c r="K14" s="39" t="s">
        <v>8</v>
      </c>
      <c r="L14" s="51" t="s">
        <v>9</v>
      </c>
      <c r="M14" s="100">
        <f t="shared" si="1"/>
        <v>0</v>
      </c>
      <c r="N14" s="38">
        <f t="shared" si="0"/>
        <v>0</v>
      </c>
      <c r="O14" s="46" t="s">
        <v>19</v>
      </c>
      <c r="P14" s="25"/>
      <c r="Q14" s="3"/>
      <c r="R14" s="1"/>
      <c r="S14" s="1"/>
    </row>
    <row r="15" spans="1:19" ht="48.75" customHeight="1" x14ac:dyDescent="0.2">
      <c r="A15" s="1"/>
      <c r="B15" s="71"/>
      <c r="C15" s="67"/>
      <c r="D15" s="82"/>
      <c r="E15" s="83"/>
      <c r="F15" s="90"/>
      <c r="G15" s="26"/>
      <c r="H15" s="96"/>
      <c r="I15" s="97"/>
      <c r="J15" s="38"/>
      <c r="K15" s="40"/>
      <c r="L15" s="52"/>
      <c r="M15" s="55"/>
      <c r="N15" s="56"/>
      <c r="O15" s="47"/>
      <c r="P15" s="27"/>
      <c r="Q15" s="3"/>
      <c r="R15" s="1"/>
      <c r="S15" s="1"/>
    </row>
    <row r="16" spans="1:19" ht="48.75" customHeight="1" x14ac:dyDescent="0.2">
      <c r="A16" s="1"/>
      <c r="B16" s="35" t="s">
        <v>4</v>
      </c>
      <c r="C16" s="72"/>
      <c r="D16" s="82"/>
      <c r="E16" s="83"/>
      <c r="F16" s="90"/>
      <c r="G16" s="26"/>
      <c r="H16" s="96"/>
      <c r="I16" s="97"/>
      <c r="J16" s="38"/>
      <c r="K16" s="40"/>
      <c r="L16" s="52"/>
      <c r="M16" s="55"/>
      <c r="N16" s="56">
        <f>SUM(N8:N15)</f>
        <v>0</v>
      </c>
      <c r="O16" s="47" t="s">
        <v>44</v>
      </c>
      <c r="P16" s="27" t="s">
        <v>33</v>
      </c>
      <c r="Q16" s="3"/>
      <c r="R16" s="1"/>
      <c r="S16" s="1"/>
    </row>
    <row r="17" spans="1:19" ht="48.75" customHeight="1" thickBot="1" x14ac:dyDescent="0.25">
      <c r="A17" s="1"/>
      <c r="B17" s="36" t="s">
        <v>2</v>
      </c>
      <c r="C17" s="73"/>
      <c r="D17" s="84"/>
      <c r="E17" s="85"/>
      <c r="F17" s="91"/>
      <c r="G17" s="28"/>
      <c r="H17" s="98"/>
      <c r="I17" s="28"/>
      <c r="J17" s="41"/>
      <c r="K17" s="42"/>
      <c r="L17" s="53"/>
      <c r="M17" s="57"/>
      <c r="N17" s="43">
        <f>INT(N16*0.1)</f>
        <v>0</v>
      </c>
      <c r="O17" s="48" t="s">
        <v>21</v>
      </c>
      <c r="P17" s="29" t="s">
        <v>47</v>
      </c>
      <c r="Q17" s="3"/>
      <c r="R17" s="1"/>
      <c r="S17" s="1"/>
    </row>
    <row r="18" spans="1:19" ht="48.75" customHeight="1" thickTop="1" thickBot="1" x14ac:dyDescent="0.25">
      <c r="A18" s="1"/>
      <c r="B18" s="37" t="s">
        <v>3</v>
      </c>
      <c r="C18" s="74"/>
      <c r="D18" s="86"/>
      <c r="E18" s="87"/>
      <c r="F18" s="92"/>
      <c r="G18" s="30"/>
      <c r="H18" s="99"/>
      <c r="I18" s="30"/>
      <c r="J18" s="44"/>
      <c r="K18" s="45"/>
      <c r="L18" s="54"/>
      <c r="M18" s="58"/>
      <c r="N18" s="44">
        <f>N16+N17</f>
        <v>0</v>
      </c>
      <c r="O18" s="31"/>
      <c r="P18" s="32" t="s">
        <v>45</v>
      </c>
      <c r="Q18" s="3"/>
      <c r="R18" s="1"/>
      <c r="S18" s="1"/>
    </row>
    <row r="19" spans="1:19" ht="30" customHeight="1" x14ac:dyDescent="0.2">
      <c r="A19" s="1"/>
      <c r="B19" s="59"/>
      <c r="C19" s="59"/>
      <c r="D19" s="59"/>
      <c r="E19" s="60" t="s">
        <v>34</v>
      </c>
      <c r="F19" s="13"/>
      <c r="G19" s="13"/>
      <c r="H19" s="9"/>
      <c r="I19" s="9"/>
      <c r="J19" s="9"/>
      <c r="K19" s="9"/>
      <c r="L19" s="13"/>
      <c r="M19" s="13"/>
      <c r="N19" s="14"/>
      <c r="O19" s="13"/>
      <c r="P19" s="9"/>
      <c r="Q19" s="1"/>
      <c r="R19" s="1"/>
      <c r="S19" s="1"/>
    </row>
    <row r="20" spans="1:19" ht="30" customHeight="1" x14ac:dyDescent="0.25">
      <c r="A20" s="1"/>
      <c r="B20" s="19"/>
      <c r="C20" s="19"/>
      <c r="D20" s="19"/>
      <c r="E20" s="20"/>
      <c r="F20" s="16"/>
      <c r="H20" s="20"/>
      <c r="I20" s="9"/>
      <c r="J20" s="13"/>
      <c r="K20" s="13"/>
      <c r="L20" s="14"/>
      <c r="M20" s="13"/>
      <c r="N20" s="9"/>
      <c r="O20" s="1"/>
      <c r="P20" s="1"/>
      <c r="Q20" s="1"/>
    </row>
    <row r="21" spans="1:19" ht="14.25" customHeight="1" x14ac:dyDescent="0.2">
      <c r="A21" s="1"/>
      <c r="B21" s="12"/>
      <c r="C21" s="12"/>
      <c r="D21" s="12"/>
      <c r="E21" s="12"/>
      <c r="F21" s="13"/>
      <c r="G21" s="13"/>
      <c r="H21" s="9"/>
      <c r="I21" s="9"/>
      <c r="J21" s="9"/>
      <c r="K21" s="9"/>
      <c r="L21" s="13"/>
      <c r="M21" s="13"/>
      <c r="N21" s="14"/>
      <c r="O21" s="13"/>
      <c r="P21" s="9"/>
      <c r="Q21" s="1"/>
      <c r="R21" s="1"/>
      <c r="S21" s="1"/>
    </row>
    <row r="22" spans="1:19" ht="30" customHeight="1" x14ac:dyDescent="0.2">
      <c r="A22" s="1"/>
      <c r="B22" s="12"/>
      <c r="C22" s="12"/>
      <c r="D22" s="12"/>
      <c r="E22" s="13"/>
      <c r="F22" s="13"/>
      <c r="G22" s="13"/>
      <c r="H22" s="9"/>
      <c r="I22" s="9"/>
      <c r="J22" s="9"/>
      <c r="K22" s="9"/>
      <c r="L22" s="13"/>
      <c r="M22" s="13"/>
      <c r="N22" s="14"/>
      <c r="O22" s="13"/>
      <c r="P22" s="9"/>
      <c r="Q22" s="1"/>
      <c r="R22" s="1"/>
      <c r="S22" s="1"/>
    </row>
    <row r="23" spans="1:19" ht="30" customHeight="1" x14ac:dyDescent="0.2">
      <c r="A23" s="1"/>
      <c r="B23" s="1"/>
      <c r="C23" s="1"/>
      <c r="D23" s="1"/>
      <c r="E23" s="1"/>
      <c r="F23" s="1"/>
      <c r="G23" s="1"/>
      <c r="L23" s="1"/>
      <c r="M23" s="63"/>
      <c r="N23" s="61"/>
      <c r="O23" s="1"/>
      <c r="Q23" s="1"/>
      <c r="R23" s="1"/>
      <c r="S23" s="1"/>
    </row>
    <row r="24" spans="1:19" ht="30" customHeight="1" x14ac:dyDescent="0.2">
      <c r="A24" s="1"/>
      <c r="B24" s="1"/>
      <c r="C24" s="1"/>
      <c r="D24" s="1"/>
      <c r="E24" s="1"/>
      <c r="F24" s="1"/>
      <c r="G24" s="1"/>
      <c r="J24" s="11"/>
      <c r="K24" s="11"/>
      <c r="M24" s="62"/>
      <c r="N24" s="9"/>
      <c r="O24" s="1"/>
      <c r="Q24" s="1"/>
      <c r="R24" s="1"/>
      <c r="S24" s="1"/>
    </row>
    <row r="25" spans="1:19" ht="30" customHeight="1" x14ac:dyDescent="0.2">
      <c r="A25" s="1"/>
      <c r="B25" s="1"/>
      <c r="C25" s="1"/>
      <c r="D25" s="1"/>
      <c r="E25" s="1"/>
      <c r="F25" s="1"/>
      <c r="G25" s="1"/>
      <c r="J25" s="9"/>
      <c r="K25" s="9"/>
      <c r="L25" s="1"/>
      <c r="M25" s="13"/>
      <c r="O25" s="1"/>
      <c r="Q25" s="1"/>
      <c r="R25" s="1"/>
      <c r="S25" s="1"/>
    </row>
    <row r="26" spans="1:19" ht="30" customHeight="1" x14ac:dyDescent="0.2">
      <c r="A26" s="1"/>
      <c r="B26" s="1"/>
      <c r="C26" s="1"/>
      <c r="D26" s="1"/>
      <c r="E26" s="1"/>
      <c r="F26" s="1"/>
      <c r="G26" s="1"/>
      <c r="J26" s="9"/>
      <c r="K26" s="9"/>
      <c r="L26" s="1"/>
      <c r="M26" s="1"/>
      <c r="N26" s="9"/>
      <c r="O26" s="1"/>
      <c r="Q26" s="1"/>
      <c r="R26" s="1"/>
      <c r="S26" s="1"/>
    </row>
    <row r="27" spans="1:19" ht="30" customHeight="1" x14ac:dyDescent="0.2">
      <c r="A27" s="1"/>
      <c r="B27" s="1"/>
      <c r="C27" s="1"/>
      <c r="D27" s="1"/>
      <c r="E27" s="1"/>
      <c r="F27" s="1"/>
      <c r="G27" s="1"/>
      <c r="J27" s="9"/>
      <c r="K27" s="9"/>
      <c r="L27" s="1"/>
      <c r="M27" s="1"/>
      <c r="N27" s="9"/>
      <c r="O27" s="1"/>
      <c r="Q27" s="1"/>
      <c r="R27" s="1"/>
      <c r="S27" s="1"/>
    </row>
    <row r="28" spans="1:19" ht="30" customHeight="1" x14ac:dyDescent="0.2">
      <c r="A28" s="1"/>
      <c r="B28" s="1"/>
      <c r="C28" s="1"/>
      <c r="D28" s="1"/>
      <c r="E28" s="1"/>
      <c r="F28" s="1"/>
      <c r="G28" s="1"/>
      <c r="J28" s="9"/>
      <c r="K28" s="9"/>
      <c r="L28" s="1"/>
      <c r="M28" s="1"/>
      <c r="N28" s="9"/>
      <c r="O28" s="1"/>
      <c r="Q28" s="1"/>
      <c r="R28" s="1"/>
      <c r="S28" s="1"/>
    </row>
    <row r="29" spans="1:19" ht="30" customHeight="1" x14ac:dyDescent="0.2">
      <c r="A29" s="1"/>
      <c r="B29" s="1"/>
      <c r="C29" s="1"/>
      <c r="D29" s="1"/>
      <c r="E29" s="1"/>
      <c r="F29" s="1"/>
      <c r="G29" s="1"/>
      <c r="J29" s="9"/>
      <c r="K29" s="9"/>
      <c r="L29" s="1"/>
      <c r="M29" s="1"/>
      <c r="N29" s="9"/>
      <c r="O29" s="1"/>
      <c r="Q29" s="1"/>
      <c r="R29" s="1"/>
      <c r="S29" s="1"/>
    </row>
    <row r="30" spans="1:19" ht="30" customHeight="1" x14ac:dyDescent="0.2">
      <c r="A30" s="1"/>
      <c r="B30" s="1"/>
      <c r="C30" s="1"/>
      <c r="D30" s="1"/>
      <c r="E30" s="1"/>
      <c r="F30" s="1"/>
      <c r="G30" s="1"/>
      <c r="L30" s="1"/>
      <c r="M30" s="1"/>
      <c r="O30" s="1"/>
      <c r="Q30" s="1"/>
      <c r="R30" s="1"/>
      <c r="S30" s="1"/>
    </row>
    <row r="31" spans="1:19" ht="30" customHeight="1" x14ac:dyDescent="0.2">
      <c r="A31" s="1"/>
      <c r="B31" s="1"/>
      <c r="C31" s="1"/>
      <c r="D31" s="1"/>
      <c r="E31" s="1"/>
      <c r="F31" s="1"/>
      <c r="G31" s="1"/>
      <c r="L31" s="1"/>
      <c r="M31" s="1"/>
      <c r="O31" s="1"/>
      <c r="Q31" s="1"/>
      <c r="R31" s="1"/>
      <c r="S31" s="1"/>
    </row>
    <row r="32" spans="1:19" ht="30" customHeight="1" x14ac:dyDescent="0.2">
      <c r="A32" s="1"/>
      <c r="B32" s="1"/>
      <c r="C32" s="1"/>
      <c r="D32" s="1"/>
      <c r="E32" s="1"/>
      <c r="F32" s="1"/>
      <c r="G32" s="1"/>
      <c r="J32" s="9"/>
      <c r="K32" s="9"/>
      <c r="L32" s="1"/>
      <c r="M32" s="1"/>
      <c r="N32" s="9"/>
      <c r="O32" s="1"/>
      <c r="Q32" s="1"/>
      <c r="R32" s="1"/>
      <c r="S32" s="1"/>
    </row>
    <row r="33" spans="1:19" ht="30" customHeight="1" x14ac:dyDescent="0.2">
      <c r="A33" s="1"/>
      <c r="B33" s="1"/>
      <c r="C33" s="1"/>
      <c r="D33" s="1"/>
      <c r="E33" s="1"/>
      <c r="F33" s="1"/>
      <c r="G33" s="1"/>
      <c r="J33" s="9"/>
      <c r="K33" s="9"/>
      <c r="L33" s="1"/>
      <c r="M33" s="1"/>
      <c r="N33" s="9"/>
      <c r="O33" s="1"/>
      <c r="Q33" s="1"/>
      <c r="R33" s="1"/>
      <c r="S33" s="1"/>
    </row>
    <row r="34" spans="1:19" ht="30" customHeight="1" x14ac:dyDescent="0.2">
      <c r="A34" s="1"/>
      <c r="B34" s="1"/>
      <c r="C34" s="1"/>
      <c r="D34" s="1"/>
      <c r="E34" s="1"/>
      <c r="F34" s="1"/>
      <c r="G34" s="1"/>
      <c r="J34" s="9"/>
      <c r="K34" s="9"/>
      <c r="L34" s="1"/>
      <c r="M34" s="1"/>
      <c r="N34" s="9"/>
      <c r="O34" s="1"/>
      <c r="Q34" s="1"/>
      <c r="R34" s="1"/>
      <c r="S34" s="1"/>
    </row>
    <row r="35" spans="1:19" ht="30" customHeight="1" x14ac:dyDescent="0.2">
      <c r="A35" s="1"/>
      <c r="B35" s="1"/>
      <c r="C35" s="1"/>
      <c r="D35" s="1"/>
      <c r="E35" s="1"/>
      <c r="F35" s="1"/>
      <c r="G35" s="1"/>
      <c r="J35" s="9"/>
      <c r="K35" s="9"/>
      <c r="L35" s="1"/>
      <c r="M35" s="1"/>
      <c r="N35" s="9"/>
      <c r="O35" s="1"/>
      <c r="Q35" s="1"/>
      <c r="R35" s="1"/>
      <c r="S35" s="1"/>
    </row>
    <row r="36" spans="1:19" ht="30" customHeight="1" x14ac:dyDescent="0.2">
      <c r="A36" s="1"/>
      <c r="B36" s="1"/>
      <c r="C36" s="1"/>
      <c r="D36" s="1"/>
      <c r="E36" s="1"/>
      <c r="F36" s="1"/>
      <c r="G36" s="1"/>
      <c r="J36" s="9"/>
      <c r="K36" s="9"/>
      <c r="L36" s="1"/>
      <c r="M36" s="1"/>
      <c r="N36" s="9"/>
      <c r="O36" s="1"/>
      <c r="Q36" s="1"/>
      <c r="R36" s="1"/>
      <c r="S36" s="1"/>
    </row>
    <row r="37" spans="1:19" ht="30" customHeight="1" x14ac:dyDescent="0.2">
      <c r="A37" s="1"/>
      <c r="B37" s="1"/>
      <c r="C37" s="1"/>
      <c r="D37" s="1"/>
      <c r="E37" s="1"/>
      <c r="F37" s="1"/>
      <c r="G37" s="1"/>
      <c r="J37" s="9"/>
      <c r="K37" s="9"/>
      <c r="L37" s="1"/>
      <c r="M37" s="1"/>
      <c r="N37" s="9"/>
      <c r="O37" s="1"/>
      <c r="Q37" s="1"/>
      <c r="R37" s="1"/>
      <c r="S37" s="1"/>
    </row>
    <row r="38" spans="1:19" ht="30" customHeight="1" x14ac:dyDescent="0.2">
      <c r="A38" s="1"/>
      <c r="B38" s="1"/>
      <c r="C38" s="1"/>
      <c r="D38" s="1"/>
      <c r="E38" s="1"/>
      <c r="F38" s="1"/>
      <c r="G38" s="1"/>
      <c r="L38" s="1"/>
      <c r="M38" s="1"/>
      <c r="O38" s="1"/>
      <c r="Q38" s="1"/>
      <c r="R38" s="1"/>
      <c r="S38" s="1"/>
    </row>
    <row r="39" spans="1:19" x14ac:dyDescent="0.2">
      <c r="A39" s="1"/>
      <c r="B39" s="1"/>
      <c r="C39" s="1"/>
      <c r="D39" s="1"/>
      <c r="E39" s="1"/>
      <c r="F39" s="1"/>
      <c r="G39" s="1"/>
      <c r="L39" s="1"/>
      <c r="M39" s="1"/>
      <c r="O39" s="1"/>
      <c r="Q39" s="1"/>
      <c r="R39" s="1"/>
      <c r="S39" s="1"/>
    </row>
    <row r="40" spans="1:19" ht="30" customHeight="1" x14ac:dyDescent="0.2">
      <c r="A40" s="1"/>
      <c r="B40" s="1"/>
      <c r="C40" s="1"/>
      <c r="D40" s="1"/>
      <c r="E40" s="1"/>
      <c r="F40" s="1"/>
      <c r="G40" s="1"/>
      <c r="L40" s="1"/>
      <c r="M40" s="1"/>
      <c r="O40" s="1"/>
      <c r="Q40" s="1"/>
      <c r="R40" s="1"/>
      <c r="S40" s="1"/>
    </row>
    <row r="41" spans="1:19" ht="30" customHeight="1" x14ac:dyDescent="0.2">
      <c r="A41" s="1"/>
      <c r="B41" s="1"/>
      <c r="C41" s="1"/>
      <c r="D41" s="1"/>
      <c r="E41" s="1"/>
      <c r="F41" s="1"/>
      <c r="G41" s="1"/>
      <c r="L41" s="1"/>
      <c r="M41" s="1"/>
      <c r="O41" s="1"/>
      <c r="Q41" s="1"/>
      <c r="R41" s="1"/>
      <c r="S41" s="1"/>
    </row>
    <row r="42" spans="1:19" ht="30" customHeight="1" x14ac:dyDescent="0.2">
      <c r="A42" s="1"/>
      <c r="B42" s="1"/>
      <c r="C42" s="1"/>
      <c r="D42" s="1"/>
      <c r="E42" s="1"/>
      <c r="F42" s="1"/>
      <c r="G42" s="4"/>
      <c r="J42" s="9"/>
      <c r="K42" s="9"/>
      <c r="L42" s="1"/>
      <c r="M42" s="1"/>
      <c r="N42" s="9"/>
      <c r="O42" s="1"/>
      <c r="Q42" s="1"/>
      <c r="R42" s="1"/>
      <c r="S42" s="1"/>
    </row>
    <row r="43" spans="1:19" ht="30" customHeight="1" x14ac:dyDescent="0.2"/>
    <row r="44" spans="1:19" ht="30" customHeight="1" x14ac:dyDescent="0.2"/>
    <row r="45" spans="1:19" ht="30" customHeight="1" x14ac:dyDescent="0.2"/>
    <row r="46" spans="1:19" ht="30" customHeight="1" x14ac:dyDescent="0.2"/>
    <row r="47" spans="1:19" ht="30" customHeight="1" x14ac:dyDescent="0.2"/>
    <row r="48" spans="1:19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</sheetData>
  <mergeCells count="6">
    <mergeCell ref="J6:K6"/>
    <mergeCell ref="D6:I6"/>
    <mergeCell ref="B4:P5"/>
    <mergeCell ref="F7:G7"/>
    <mergeCell ref="D7:E7"/>
    <mergeCell ref="H7:I7"/>
  </mergeCells>
  <phoneticPr fontId="4"/>
  <pageMargins left="0.51181102362204722" right="0.51181102362204722" top="0.59055118110236227" bottom="0.51181102362204722" header="0.51181102362204722" footer="0.51181102362204722"/>
  <pageSetup paperSize="9" scale="6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R8積算内訳書（業者分）</vt:lpstr>
      <vt:lpstr>'R8積算内訳書（業者分）'!Print_Area_MI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　裕</dc:creator>
  <cp:lastModifiedBy>（府立大）総務課18（APPS）</cp:lastModifiedBy>
  <cp:lastPrinted>2026-05-01T06:14:22Z</cp:lastPrinted>
  <dcterms:created xsi:type="dcterms:W3CDTF">2001-03-08T14:29:26Z</dcterms:created>
  <dcterms:modified xsi:type="dcterms:W3CDTF">2026-05-01T06:16:02Z</dcterms:modified>
</cp:coreProperties>
</file>