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村上\⑫入札･見積合わせ\R5入札･見積合わせ\③警備･駐輪\長期継続契約\R5 公告\"/>
    </mc:Choice>
  </mc:AlternateContent>
  <xr:revisionPtr revIDLastSave="0" documentId="13_ncr:1_{E9223E08-1A59-4B69-98A3-A4D58DAEB3A5}" xr6:coauthVersionLast="36" xr6:coauthVersionMax="47" xr10:uidLastSave="{00000000-0000-0000-0000-000000000000}"/>
  <bookViews>
    <workbookView xWindow="0" yWindow="0" windowWidth="20490" windowHeight="7440" xr2:uid="{00000000-000D-0000-FFFF-FFFF00000000}"/>
  </bookViews>
  <sheets>
    <sheet name="積算内訳書（業者分）" sheetId="3" r:id="rId1"/>
  </sheets>
  <definedNames>
    <definedName name="Print_Area_MI" localSheetId="0">'積算内訳書（業者分）'!$B$26:$O$41</definedName>
    <definedName name="勤務時間表" localSheetId="0">'積算内訳書（業者分）'!#REF!</definedName>
    <definedName name="勤務時間表">#REF!</definedName>
  </definedNames>
  <calcPr calcId="191029"/>
</workbook>
</file>

<file path=xl/calcChain.xml><?xml version="1.0" encoding="utf-8"?>
<calcChain xmlns="http://schemas.openxmlformats.org/spreadsheetml/2006/main">
  <c r="L15" i="3" l="1"/>
  <c r="M15" i="3" s="1"/>
  <c r="L8" i="3" l="1"/>
  <c r="L10" i="3" l="1"/>
  <c r="L11" i="3"/>
  <c r="L12" i="3"/>
  <c r="L13" i="3"/>
  <c r="L14" i="3"/>
  <c r="L9" i="3"/>
  <c r="L17" i="3" l="1"/>
  <c r="L18" i="3" s="1"/>
  <c r="L19" i="3" s="1"/>
  <c r="M14" i="3"/>
  <c r="M13" i="3"/>
  <c r="M11" i="3"/>
  <c r="M10" i="3"/>
  <c r="M9" i="3"/>
  <c r="M8" i="3"/>
  <c r="M12" i="3"/>
  <c r="M17" i="3" l="1"/>
  <c r="M18" i="3" s="1"/>
  <c r="M19" i="3" s="1"/>
</calcChain>
</file>

<file path=xl/sharedStrings.xml><?xml version="1.0" encoding="utf-8"?>
<sst xmlns="http://schemas.openxmlformats.org/spreadsheetml/2006/main" count="83" uniqueCount="54">
  <si>
    <t xml:space="preserve">     名       称</t>
  </si>
  <si>
    <t xml:space="preserve"> 員   数</t>
  </si>
  <si>
    <t>備       考</t>
  </si>
  <si>
    <t>消費税相当額</t>
  </si>
  <si>
    <t>合　　　　　計</t>
    <rPh sb="0" eb="1">
      <t>ゴウ</t>
    </rPh>
    <rPh sb="6" eb="7">
      <t>ケイ</t>
    </rPh>
    <phoneticPr fontId="4"/>
  </si>
  <si>
    <t>小　　　　　計</t>
    <rPh sb="0" eb="1">
      <t>ショウ</t>
    </rPh>
    <rPh sb="6" eb="7">
      <t>ケイ</t>
    </rPh>
    <phoneticPr fontId="4"/>
  </si>
  <si>
    <t>①</t>
    <phoneticPr fontId="4"/>
  </si>
  <si>
    <t>②</t>
    <phoneticPr fontId="4"/>
  </si>
  <si>
    <t>③</t>
    <phoneticPr fontId="4"/>
  </si>
  <si>
    <t>　この部分で算出した金額を記載してください。</t>
    <rPh sb="3" eb="5">
      <t>ブブン</t>
    </rPh>
    <rPh sb="6" eb="8">
      <t>サンシュツ</t>
    </rPh>
    <rPh sb="10" eb="12">
      <t>キンガク</t>
    </rPh>
    <rPh sb="13" eb="15">
      <t>キサイ</t>
    </rPh>
    <phoneticPr fontId="4"/>
  </si>
  <si>
    <t>円</t>
    <rPh sb="0" eb="1">
      <t>エン</t>
    </rPh>
    <phoneticPr fontId="4"/>
  </si>
  <si>
    <t>＝</t>
    <phoneticPr fontId="4"/>
  </si>
  <si>
    <t>×</t>
    <phoneticPr fontId="4"/>
  </si>
  <si>
    <t xml:space="preserve"> 入札書に記載する金額は</t>
    <rPh sb="1" eb="4">
      <t>ニュウサツショ</t>
    </rPh>
    <rPh sb="5" eb="7">
      <t>キサイ</t>
    </rPh>
    <rPh sb="9" eb="11">
      <t>キンガク</t>
    </rPh>
    <phoneticPr fontId="4"/>
  </si>
  <si>
    <t>（員数の詳細）</t>
    <rPh sb="1" eb="2">
      <t>イン</t>
    </rPh>
    <rPh sb="2" eb="3">
      <t>カズ</t>
    </rPh>
    <rPh sb="4" eb="5">
      <t>ショウ</t>
    </rPh>
    <rPh sb="5" eb="6">
      <t>ボソ</t>
    </rPh>
    <phoneticPr fontId="4"/>
  </si>
  <si>
    <t>日数</t>
    <rPh sb="0" eb="2">
      <t>ニッスウ</t>
    </rPh>
    <phoneticPr fontId="4"/>
  </si>
  <si>
    <t>人数</t>
    <rPh sb="0" eb="2">
      <t>ニンズウ</t>
    </rPh>
    <phoneticPr fontId="4"/>
  </si>
  <si>
    <t>×</t>
    <phoneticPr fontId="4"/>
  </si>
  <si>
    <t>（様式９）</t>
    <rPh sb="1" eb="3">
      <t>ヨウシキ</t>
    </rPh>
    <phoneticPr fontId="4"/>
  </si>
  <si>
    <t>　（年１０４日）</t>
    <rPh sb="2" eb="3">
      <t>ネン</t>
    </rPh>
    <rPh sb="6" eb="7">
      <t>ニチ</t>
    </rPh>
    <phoneticPr fontId="4"/>
  </si>
  <si>
    <t>④</t>
    <phoneticPr fontId="4"/>
  </si>
  <si>
    <t xml:space="preserve"> 金  額（円）
1年分</t>
    <rPh sb="10" eb="11">
      <t>ネン</t>
    </rPh>
    <rPh sb="11" eb="12">
      <t>ブン</t>
    </rPh>
    <phoneticPr fontId="4"/>
  </si>
  <si>
    <t xml:space="preserve"> 金  額（円）
３年分</t>
    <rPh sb="6" eb="7">
      <t>エン</t>
    </rPh>
    <rPh sb="10" eb="11">
      <t>ネン</t>
    </rPh>
    <rPh sb="11" eb="12">
      <t>ブン</t>
    </rPh>
    <phoneticPr fontId="4"/>
  </si>
  <si>
    <t>　（年　１２日）</t>
    <rPh sb="2" eb="3">
      <t>ネン</t>
    </rPh>
    <rPh sb="6" eb="7">
      <t>ニチ</t>
    </rPh>
    <phoneticPr fontId="4"/>
  </si>
  <si>
    <t>⑤</t>
    <phoneticPr fontId="4"/>
  </si>
  <si>
    <t>　１　駐輪場等管理業務
　　　　8:00～16:00</t>
    <rPh sb="3" eb="6">
      <t>チュウリンジョウ</t>
    </rPh>
    <rPh sb="6" eb="7">
      <t>トウ</t>
    </rPh>
    <rPh sb="7" eb="9">
      <t>カンリ</t>
    </rPh>
    <rPh sb="9" eb="11">
      <t>ギョウム</t>
    </rPh>
    <phoneticPr fontId="4"/>
  </si>
  <si>
    <t>※</t>
    <phoneticPr fontId="4"/>
  </si>
  <si>
    <t>⑦</t>
    <phoneticPr fontId="4"/>
  </si>
  <si>
    <t>⑥</t>
    <phoneticPr fontId="4"/>
  </si>
  <si>
    <t>⑧</t>
    <phoneticPr fontId="4"/>
  </si>
  <si>
    <t>⑨</t>
    <phoneticPr fontId="4"/>
  </si>
  <si>
    <t>⑧×１０％
消費税</t>
    <rPh sb="6" eb="9">
      <t>ショウヒゼイ</t>
    </rPh>
    <phoneticPr fontId="4"/>
  </si>
  <si>
    <t>⑧＋⑨
契約額</t>
    <rPh sb="4" eb="6">
      <t>ケイヤク</t>
    </rPh>
    <rPh sb="6" eb="7">
      <t>ガク</t>
    </rPh>
    <phoneticPr fontId="4"/>
  </si>
  <si>
    <t>京都府立大学下鴨キャンパス等保安管理業務</t>
    <rPh sb="0" eb="6">
      <t>キョウトフリツダイガク</t>
    </rPh>
    <rPh sb="6" eb="8">
      <t>シモガモ</t>
    </rPh>
    <rPh sb="13" eb="14">
      <t>ナド</t>
    </rPh>
    <rPh sb="14" eb="16">
      <t>ホアン</t>
    </rPh>
    <rPh sb="16" eb="18">
      <t>カンリ</t>
    </rPh>
    <rPh sb="18" eb="20">
      <t>ギョウム</t>
    </rPh>
    <phoneticPr fontId="4"/>
  </si>
  <si>
    <t>　３　保安業務（月～金）
　　　　7:00～22:00</t>
    <rPh sb="3" eb="5">
      <t>ホアン</t>
    </rPh>
    <rPh sb="5" eb="7">
      <t>ギョウム</t>
    </rPh>
    <rPh sb="8" eb="9">
      <t>ゲツ</t>
    </rPh>
    <rPh sb="10" eb="11">
      <t>キン</t>
    </rPh>
    <phoneticPr fontId="4"/>
  </si>
  <si>
    <t>　　　保安業務(土･日）
　　　　8:30～22:00</t>
    <rPh sb="3" eb="5">
      <t>ホアン</t>
    </rPh>
    <rPh sb="5" eb="7">
      <t>ギョウム</t>
    </rPh>
    <rPh sb="8" eb="9">
      <t>ド</t>
    </rPh>
    <rPh sb="10" eb="11">
      <t>ニチ</t>
    </rPh>
    <phoneticPr fontId="4"/>
  </si>
  <si>
    <t>　（年　２９日）</t>
    <rPh sb="2" eb="3">
      <t>ネン</t>
    </rPh>
    <rPh sb="6" eb="7">
      <t>ニチ</t>
    </rPh>
    <phoneticPr fontId="4"/>
  </si>
  <si>
    <t>　（年　７９日）</t>
    <rPh sb="2" eb="3">
      <t>ネン</t>
    </rPh>
    <rPh sb="6" eb="7">
      <t>ニチ</t>
    </rPh>
    <phoneticPr fontId="4"/>
  </si>
  <si>
    <t>　（年１６３日）</t>
    <rPh sb="2" eb="3">
      <t>ネン</t>
    </rPh>
    <rPh sb="6" eb="7">
      <t>ニチ</t>
    </rPh>
    <phoneticPr fontId="4"/>
  </si>
  <si>
    <t>　　　保安業務(日）
　　　　9:00～17:15</t>
    <rPh sb="3" eb="5">
      <t>ホアン</t>
    </rPh>
    <rPh sb="5" eb="7">
      <t>ギョウム</t>
    </rPh>
    <rPh sb="8" eb="9">
      <t>ニチ</t>
    </rPh>
    <phoneticPr fontId="4"/>
  </si>
  <si>
    <t>　（年２６２日）</t>
    <rPh sb="2" eb="3">
      <t>ネン</t>
    </rPh>
    <rPh sb="6" eb="7">
      <t>ニチ</t>
    </rPh>
    <phoneticPr fontId="4"/>
  </si>
  <si>
    <t>　（年５０日）</t>
    <rPh sb="2" eb="3">
      <t>ネン</t>
    </rPh>
    <rPh sb="5" eb="6">
      <t>ニチ</t>
    </rPh>
    <phoneticPr fontId="4"/>
  </si>
  <si>
    <t>⑧</t>
    <phoneticPr fontId="4"/>
  </si>
  <si>
    <t>時間数</t>
    <rPh sb="0" eb="2">
      <t>ジカン</t>
    </rPh>
    <rPh sb="2" eb="3">
      <t>スウ</t>
    </rPh>
    <phoneticPr fontId="4"/>
  </si>
  <si>
    <r>
      <rPr>
        <sz val="12"/>
        <rFont val="ＭＳ Ｐゴシック"/>
        <family val="3"/>
        <charset val="128"/>
      </rPr>
      <t>①＋②＋③＋④＋⑤＋⑥＋⑦+⑧</t>
    </r>
    <r>
      <rPr>
        <sz val="14"/>
        <rFont val="ＭＳ Ｐゴシック"/>
        <family val="3"/>
        <charset val="128"/>
      </rPr>
      <t xml:space="preserve">
＝入札書記載金額（税抜き）</t>
    </r>
    <rPh sb="25" eb="26">
      <t>ゼイ</t>
    </rPh>
    <rPh sb="26" eb="27">
      <t>ヌ</t>
    </rPh>
    <phoneticPr fontId="4"/>
  </si>
  <si>
    <t xml:space="preserve"> 時 間 単 価</t>
    <rPh sb="1" eb="2">
      <t>トキ</t>
    </rPh>
    <rPh sb="3" eb="4">
      <t>アイダ</t>
    </rPh>
    <phoneticPr fontId="4"/>
  </si>
  <si>
    <t xml:space="preserve">         会社名</t>
    <rPh sb="9" eb="11">
      <t>カイシャ</t>
    </rPh>
    <rPh sb="11" eb="12">
      <t>メイ</t>
    </rPh>
    <phoneticPr fontId="4"/>
  </si>
  <si>
    <t>積算内訳書</t>
    <rPh sb="0" eb="2">
      <t>セキサン</t>
    </rPh>
    <rPh sb="2" eb="4">
      <t>ウチワケ</t>
    </rPh>
    <rPh sb="4" eb="5">
      <t>ショ</t>
    </rPh>
    <phoneticPr fontId="4"/>
  </si>
  <si>
    <t>令和5年6月1日～</t>
    <rPh sb="0" eb="2">
      <t>レイワ</t>
    </rPh>
    <rPh sb="3" eb="4">
      <t>ネン</t>
    </rPh>
    <rPh sb="5" eb="6">
      <t>ガツ</t>
    </rPh>
    <rPh sb="7" eb="8">
      <t>ヒ</t>
    </rPh>
    <phoneticPr fontId="4"/>
  </si>
  <si>
    <t>　　　歴彩館プロムナード等保安業務
歴彩館休館日(第2水曜日)9:00〜18:00</t>
    <rPh sb="3" eb="4">
      <t>レキ</t>
    </rPh>
    <rPh sb="4" eb="5">
      <t>アヤ</t>
    </rPh>
    <rPh sb="5" eb="6">
      <t>カン</t>
    </rPh>
    <rPh sb="12" eb="13">
      <t>ナド</t>
    </rPh>
    <rPh sb="13" eb="15">
      <t>ホアン</t>
    </rPh>
    <rPh sb="15" eb="17">
      <t>ギョウム</t>
    </rPh>
    <rPh sb="18" eb="19">
      <t>レキ</t>
    </rPh>
    <rPh sb="19" eb="21">
      <t>サイカン</t>
    </rPh>
    <rPh sb="21" eb="24">
      <t>キュウカンビ</t>
    </rPh>
    <rPh sb="25" eb="26">
      <t>ダイ</t>
    </rPh>
    <rPh sb="27" eb="30">
      <t>スイヨウビ</t>
    </rPh>
    <phoneticPr fontId="4"/>
  </si>
  <si>
    <r>
      <t>　  　歴彩館プロムナード等保安業務
　　　駐輪場等管理業務終了後
　　　　16:00～</t>
    </r>
    <r>
      <rPr>
        <sz val="14"/>
        <rFont val="ＭＳ 明朝"/>
        <family val="1"/>
        <charset val="128"/>
      </rPr>
      <t>17:00</t>
    </r>
    <rPh sb="4" eb="5">
      <t>レキ</t>
    </rPh>
    <rPh sb="5" eb="6">
      <t>アヤ</t>
    </rPh>
    <rPh sb="6" eb="7">
      <t>カン</t>
    </rPh>
    <rPh sb="13" eb="14">
      <t>ナド</t>
    </rPh>
    <rPh sb="14" eb="16">
      <t>ホアン</t>
    </rPh>
    <rPh sb="16" eb="18">
      <t>ギョウム</t>
    </rPh>
    <rPh sb="30" eb="33">
      <t>シュウリョウゴ</t>
    </rPh>
    <phoneticPr fontId="4"/>
  </si>
  <si>
    <r>
      <t>　２　歴彩館プロムナード等保安
駐輪場管理業務の無い学校が休みの日
　　　　9:00～</t>
    </r>
    <r>
      <rPr>
        <sz val="14"/>
        <rFont val="ＭＳ 明朝"/>
        <family val="1"/>
        <charset val="128"/>
      </rPr>
      <t>17:00</t>
    </r>
    <rPh sb="3" eb="4">
      <t>レキ</t>
    </rPh>
    <rPh sb="4" eb="5">
      <t>アヤ</t>
    </rPh>
    <rPh sb="5" eb="6">
      <t>カン</t>
    </rPh>
    <rPh sb="12" eb="13">
      <t>ナド</t>
    </rPh>
    <rPh sb="13" eb="15">
      <t>ホアン</t>
    </rPh>
    <rPh sb="16" eb="19">
      <t>チュウリンジョウ</t>
    </rPh>
    <rPh sb="19" eb="21">
      <t>カンリ</t>
    </rPh>
    <rPh sb="21" eb="23">
      <t>ギョウム</t>
    </rPh>
    <rPh sb="24" eb="25">
      <t>ナ</t>
    </rPh>
    <rPh sb="26" eb="28">
      <t>ガッコウ</t>
    </rPh>
    <rPh sb="29" eb="30">
      <t>ヤス</t>
    </rPh>
    <rPh sb="32" eb="33">
      <t>ヒ</t>
    </rPh>
    <phoneticPr fontId="4"/>
  </si>
  <si>
    <r>
      <t>　　　歴彩館プロムナード等保安
授業のある日の月曜日の管理業務
　　　　9:00～</t>
    </r>
    <r>
      <rPr>
        <sz val="14"/>
        <rFont val="ＭＳ 明朝"/>
        <family val="1"/>
        <charset val="128"/>
      </rPr>
      <t>16:00</t>
    </r>
    <rPh sb="3" eb="4">
      <t>レキ</t>
    </rPh>
    <rPh sb="4" eb="5">
      <t>アヤ</t>
    </rPh>
    <rPh sb="5" eb="6">
      <t>カン</t>
    </rPh>
    <rPh sb="12" eb="13">
      <t>ナド</t>
    </rPh>
    <rPh sb="13" eb="15">
      <t>ホアン</t>
    </rPh>
    <rPh sb="16" eb="18">
      <t>ジュギョウ</t>
    </rPh>
    <rPh sb="21" eb="22">
      <t>ヒ</t>
    </rPh>
    <rPh sb="23" eb="26">
      <t>ゲツヨウビ</t>
    </rPh>
    <rPh sb="27" eb="29">
      <t>カンリ</t>
    </rPh>
    <rPh sb="29" eb="31">
      <t>ギョウム</t>
    </rPh>
    <phoneticPr fontId="4"/>
  </si>
  <si>
    <t xml:space="preserve"> 網掛け部分の時間給全てについて記載し、積算してください。</t>
    <rPh sb="1" eb="3">
      <t>アミカ</t>
    </rPh>
    <rPh sb="4" eb="6">
      <t>ブブン</t>
    </rPh>
    <rPh sb="7" eb="10">
      <t>ジカンキュウ</t>
    </rPh>
    <rPh sb="10" eb="11">
      <t>スベ</t>
    </rPh>
    <rPh sb="16" eb="18">
      <t>キサイ</t>
    </rPh>
    <rPh sb="20" eb="22">
      <t>セキサン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</si>
</sst>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00;\-#,##0.00000"/>
    <numFmt numFmtId="177" formatCode="#,##0.0;\-#,##0.0"/>
    <numFmt numFmtId="178" formatCode="0.0%"/>
    <numFmt numFmtId="179" formatCode="0.0"/>
  </numFmts>
  <fonts count="1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5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tted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dotted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/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 style="double">
        <color indexed="8"/>
      </bottom>
      <diagonal/>
    </border>
    <border>
      <left style="thin">
        <color theme="1"/>
      </left>
      <right style="thin">
        <color theme="1"/>
      </right>
      <top/>
      <bottom style="medium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dotted">
        <color indexed="8"/>
      </left>
      <right style="hair">
        <color indexed="8"/>
      </right>
      <top style="medium">
        <color indexed="8"/>
      </top>
      <bottom/>
      <diagonal/>
    </border>
    <border>
      <left style="dotted">
        <color indexed="8"/>
      </left>
      <right style="hair">
        <color indexed="8"/>
      </right>
      <top/>
      <bottom style="thin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dotted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4" xfId="0" applyFont="1" applyBorder="1"/>
    <xf numFmtId="176" fontId="2" fillId="0" borderId="0" xfId="0" applyNumberFormat="1" applyFont="1"/>
    <xf numFmtId="37" fontId="5" fillId="0" borderId="3" xfId="0" applyNumberFormat="1" applyFont="1" applyBorder="1"/>
    <xf numFmtId="0" fontId="5" fillId="0" borderId="0" xfId="0" applyFont="1"/>
    <xf numFmtId="0" fontId="5" fillId="0" borderId="1" xfId="0" applyFont="1" applyBorder="1"/>
    <xf numFmtId="38" fontId="5" fillId="0" borderId="1" xfId="1" applyFont="1" applyBorder="1" applyProtection="1"/>
    <xf numFmtId="37" fontId="5" fillId="0" borderId="0" xfId="0" applyNumberFormat="1" applyFont="1"/>
    <xf numFmtId="0" fontId="5" fillId="0" borderId="5" xfId="0" applyFont="1" applyBorder="1"/>
    <xf numFmtId="177" fontId="5" fillId="0" borderId="3" xfId="0" applyNumberFormat="1" applyFont="1" applyBorder="1"/>
    <xf numFmtId="0" fontId="5" fillId="0" borderId="0" xfId="0" applyFont="1" applyAlignment="1">
      <alignment shrinkToFit="1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178" fontId="5" fillId="0" borderId="0" xfId="0" applyNumberFormat="1" applyFont="1"/>
    <xf numFmtId="0" fontId="3" fillId="0" borderId="0" xfId="0" applyFont="1"/>
    <xf numFmtId="37" fontId="6" fillId="0" borderId="0" xfId="0" applyNumberFormat="1" applyFont="1"/>
    <xf numFmtId="0" fontId="2" fillId="0" borderId="6" xfId="0" applyFont="1" applyBorder="1"/>
    <xf numFmtId="0" fontId="2" fillId="0" borderId="7" xfId="0" applyFont="1" applyBorder="1"/>
    <xf numFmtId="37" fontId="6" fillId="0" borderId="0" xfId="0" applyNumberFormat="1" applyFont="1" applyAlignment="1">
      <alignment horizontal="right"/>
    </xf>
    <xf numFmtId="37" fontId="10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1" xfId="0" applyFont="1" applyBorder="1"/>
    <xf numFmtId="37" fontId="5" fillId="0" borderId="8" xfId="0" applyNumberFormat="1" applyFont="1" applyBorder="1"/>
    <xf numFmtId="9" fontId="7" fillId="0" borderId="5" xfId="0" applyNumberFormat="1" applyFont="1" applyBorder="1" applyAlignment="1">
      <alignment horizontal="left" vertical="center" shrinkToFit="1"/>
    </xf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9" fontId="7" fillId="0" borderId="5" xfId="0" applyNumberFormat="1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9" fontId="7" fillId="0" borderId="19" xfId="0" applyNumberFormat="1" applyFont="1" applyBorder="1" applyAlignment="1">
      <alignment horizontal="left" vertical="center" wrapText="1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9" fontId="7" fillId="0" borderId="24" xfId="0" applyNumberFormat="1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/>
    </xf>
    <xf numFmtId="0" fontId="7" fillId="0" borderId="30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30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177" fontId="7" fillId="0" borderId="43" xfId="0" applyNumberFormat="1" applyFont="1" applyBorder="1" applyAlignment="1">
      <alignment vertical="center"/>
    </xf>
    <xf numFmtId="177" fontId="7" fillId="0" borderId="44" xfId="0" applyNumberFormat="1" applyFont="1" applyBorder="1" applyAlignment="1">
      <alignment vertical="center"/>
    </xf>
    <xf numFmtId="177" fontId="7" fillId="0" borderId="45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7" fontId="7" fillId="2" borderId="3" xfId="0" applyNumberFormat="1" applyFont="1" applyFill="1" applyBorder="1" applyAlignment="1">
      <alignment vertical="center"/>
    </xf>
    <xf numFmtId="37" fontId="1" fillId="2" borderId="8" xfId="0" applyNumberFormat="1" applyFont="1" applyFill="1" applyBorder="1"/>
    <xf numFmtId="37" fontId="7" fillId="2" borderId="8" xfId="0" applyNumberFormat="1" applyFont="1" applyFill="1" applyBorder="1" applyAlignment="1">
      <alignment vertical="center"/>
    </xf>
    <xf numFmtId="37" fontId="7" fillId="2" borderId="13" xfId="0" applyNumberFormat="1" applyFont="1" applyFill="1" applyBorder="1" applyAlignment="1">
      <alignment vertical="center"/>
    </xf>
    <xf numFmtId="37" fontId="7" fillId="2" borderId="16" xfId="0" applyNumberFormat="1" applyFont="1" applyFill="1" applyBorder="1" applyAlignment="1">
      <alignment vertical="center"/>
    </xf>
    <xf numFmtId="37" fontId="7" fillId="2" borderId="17" xfId="0" applyNumberFormat="1" applyFont="1" applyFill="1" applyBorder="1" applyAlignment="1">
      <alignment vertical="center"/>
    </xf>
    <xf numFmtId="37" fontId="7" fillId="2" borderId="20" xfId="0" applyNumberFormat="1" applyFont="1" applyFill="1" applyBorder="1" applyAlignment="1">
      <alignment vertical="center"/>
    </xf>
    <xf numFmtId="37" fontId="7" fillId="2" borderId="1" xfId="0" applyNumberFormat="1" applyFont="1" applyFill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37" fontId="11" fillId="0" borderId="39" xfId="0" applyNumberFormat="1" applyFont="1" applyBorder="1" applyAlignment="1">
      <alignment vertical="center" shrinkToFit="1"/>
    </xf>
    <xf numFmtId="0" fontId="11" fillId="0" borderId="39" xfId="0" applyFont="1" applyBorder="1" applyAlignment="1">
      <alignment vertical="center"/>
    </xf>
    <xf numFmtId="37" fontId="11" fillId="0" borderId="42" xfId="0" applyNumberFormat="1" applyFont="1" applyBorder="1" applyAlignment="1">
      <alignment vertical="center" shrinkToFit="1"/>
    </xf>
    <xf numFmtId="37" fontId="2" fillId="0" borderId="8" xfId="0" applyNumberFormat="1" applyFont="1" applyBorder="1"/>
    <xf numFmtId="37" fontId="8" fillId="2" borderId="8" xfId="0" applyNumberFormat="1" applyFont="1" applyFill="1" applyBorder="1" applyAlignment="1">
      <alignment horizontal="center" vertical="center"/>
    </xf>
    <xf numFmtId="37" fontId="2" fillId="0" borderId="48" xfId="0" applyNumberFormat="1" applyFont="1" applyBorder="1"/>
    <xf numFmtId="37" fontId="8" fillId="2" borderId="48" xfId="0" applyNumberFormat="1" applyFont="1" applyFill="1" applyBorder="1" applyAlignment="1">
      <alignment horizontal="center" vertical="center"/>
    </xf>
    <xf numFmtId="37" fontId="7" fillId="2" borderId="48" xfId="0" applyNumberFormat="1" applyFont="1" applyFill="1" applyBorder="1" applyAlignment="1">
      <alignment vertical="center"/>
    </xf>
    <xf numFmtId="37" fontId="7" fillId="2" borderId="49" xfId="0" applyNumberFormat="1" applyFont="1" applyFill="1" applyBorder="1" applyAlignment="1">
      <alignment vertical="center"/>
    </xf>
    <xf numFmtId="37" fontId="7" fillId="2" borderId="50" xfId="0" applyNumberFormat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37" fontId="7" fillId="2" borderId="52" xfId="0" applyNumberFormat="1" applyFont="1" applyFill="1" applyBorder="1" applyAlignment="1">
      <alignment horizontal="center" vertical="center"/>
    </xf>
    <xf numFmtId="37" fontId="7" fillId="2" borderId="53" xfId="0" applyNumberFormat="1" applyFont="1" applyFill="1" applyBorder="1" applyAlignment="1">
      <alignment horizontal="right" vertical="center"/>
    </xf>
    <xf numFmtId="37" fontId="7" fillId="2" borderId="46" xfId="0" applyNumberFormat="1" applyFont="1" applyFill="1" applyBorder="1" applyAlignment="1">
      <alignment horizontal="center" vertical="center"/>
    </xf>
    <xf numFmtId="37" fontId="7" fillId="2" borderId="1" xfId="0" applyNumberFormat="1" applyFont="1" applyFill="1" applyBorder="1" applyAlignment="1">
      <alignment horizontal="center" vertical="center"/>
    </xf>
    <xf numFmtId="37" fontId="12" fillId="0" borderId="0" xfId="0" applyNumberFormat="1" applyFont="1" applyAlignment="1">
      <alignment horizontal="right"/>
    </xf>
    <xf numFmtId="37" fontId="12" fillId="0" borderId="0" xfId="0" applyNumberFormat="1" applyFont="1"/>
    <xf numFmtId="37" fontId="11" fillId="0" borderId="42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0" xfId="0" applyFont="1"/>
    <xf numFmtId="0" fontId="13" fillId="0" borderId="1" xfId="0" applyFont="1" applyBorder="1"/>
    <xf numFmtId="38" fontId="2" fillId="0" borderId="0" xfId="1" applyFont="1"/>
    <xf numFmtId="37" fontId="0" fillId="0" borderId="0" xfId="0" applyNumberFormat="1" applyFont="1"/>
    <xf numFmtId="0" fontId="0" fillId="0" borderId="2" xfId="0" applyFont="1" applyBorder="1"/>
    <xf numFmtId="0" fontId="0" fillId="0" borderId="9" xfId="0" applyFont="1" applyBorder="1" applyAlignment="1">
      <alignment vertical="center" textRotation="255"/>
    </xf>
    <xf numFmtId="0" fontId="0" fillId="0" borderId="8" xfId="0" applyFont="1" applyBorder="1"/>
    <xf numFmtId="0" fontId="0" fillId="0" borderId="2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179" fontId="0" fillId="0" borderId="8" xfId="0" applyNumberFormat="1" applyFont="1" applyBorder="1" applyAlignment="1">
      <alignment horizontal="center" vertical="center" wrapText="1"/>
    </xf>
    <xf numFmtId="37" fontId="7" fillId="3" borderId="3" xfId="0" applyNumberFormat="1" applyFont="1" applyFill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7" fontId="0" fillId="0" borderId="30" xfId="0" applyNumberFormat="1" applyBorder="1" applyAlignment="1">
      <alignment horizontal="center"/>
    </xf>
    <xf numFmtId="177" fontId="0" fillId="0" borderId="9" xfId="0" applyNumberFormat="1" applyBorder="1" applyAlignment="1">
      <alignment horizontal="center"/>
    </xf>
    <xf numFmtId="0" fontId="0" fillId="0" borderId="51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37" fontId="9" fillId="0" borderId="28" xfId="0" applyNumberFormat="1" applyFont="1" applyBorder="1" applyAlignment="1">
      <alignment horizontal="left" vertical="center"/>
    </xf>
    <xf numFmtId="37" fontId="9" fillId="0" borderId="29" xfId="0" applyNumberFormat="1" applyFont="1" applyBorder="1" applyAlignment="1">
      <alignment horizontal="left" vertical="center"/>
    </xf>
    <xf numFmtId="0" fontId="0" fillId="0" borderId="3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/>
    </xf>
    <xf numFmtId="0" fontId="0" fillId="0" borderId="9" xfId="0" applyFont="1" applyBorder="1" applyAlignment="1">
      <alignment horizontal="center"/>
    </xf>
  </cellXfs>
  <cellStyles count="3">
    <cellStyle name="桁区切り" xfId="1" builtinId="6"/>
    <cellStyle name="標準" xfId="0" builtinId="0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16</xdr:row>
      <xdr:rowOff>165100</xdr:rowOff>
    </xdr:from>
    <xdr:to>
      <xdr:col>12</xdr:col>
      <xdr:colOff>292100</xdr:colOff>
      <xdr:row>16</xdr:row>
      <xdr:rowOff>533400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2FD3CE7-EAB5-4E54-A352-00ADB8E085C7}"/>
            </a:ext>
          </a:extLst>
        </xdr:cNvPr>
        <xdr:cNvSpPr txBox="1"/>
      </xdr:nvSpPr>
      <xdr:spPr>
        <a:xfrm>
          <a:off x="11163300" y="7899400"/>
          <a:ext cx="2921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endParaRPr kumimoji="1" lang="ja-JP" altLang="en-US" sz="1400" b="1"/>
        </a:p>
      </xdr:txBody>
    </xdr:sp>
    <xdr:clientData/>
  </xdr:twoCellAnchor>
  <xdr:twoCellAnchor>
    <xdr:from>
      <xdr:col>11</xdr:col>
      <xdr:colOff>850900</xdr:colOff>
      <xdr:row>2</xdr:row>
      <xdr:rowOff>38100</xdr:rowOff>
    </xdr:from>
    <xdr:to>
      <xdr:col>14</xdr:col>
      <xdr:colOff>1346200</xdr:colOff>
      <xdr:row>2</xdr:row>
      <xdr:rowOff>38100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F9DA507-E5CE-47C8-99FC-E3F75E59BC71}"/>
            </a:ext>
          </a:extLst>
        </xdr:cNvPr>
        <xdr:cNvCxnSpPr/>
      </xdr:nvCxnSpPr>
      <xdr:spPr>
        <a:xfrm>
          <a:off x="10299700" y="825500"/>
          <a:ext cx="42545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R63"/>
  <sheetViews>
    <sheetView tabSelected="1" defaultGridColor="0" colorId="22" zoomScale="85" zoomScaleNormal="85" zoomScaleSheetLayoutView="55" workbookViewId="0">
      <selection activeCell="J13" sqref="J13"/>
    </sheetView>
  </sheetViews>
  <sheetFormatPr defaultColWidth="10.69921875" defaultRowHeight="17.25" x14ac:dyDescent="0.2"/>
  <cols>
    <col min="1" max="1" width="2.59765625" customWidth="1"/>
    <col min="2" max="2" width="35.296875" customWidth="1"/>
    <col min="3" max="3" width="5.69921875" bestFit="1" customWidth="1"/>
    <col min="4" max="4" width="19.09765625" customWidth="1"/>
    <col min="5" max="5" width="6.296875" customWidth="1"/>
    <col min="6" max="6" width="4.3984375" customWidth="1"/>
    <col min="7" max="7" width="6.69921875" style="6" customWidth="1"/>
    <col min="8" max="8" width="4.296875" style="6" customWidth="1"/>
    <col min="9" max="9" width="7.69921875" style="6" customWidth="1"/>
    <col min="10" max="10" width="4.09765625" style="6" customWidth="1"/>
    <col min="11" max="11" width="2.8984375" bestFit="1" customWidth="1"/>
    <col min="12" max="12" width="18" customWidth="1"/>
    <col min="13" max="13" width="18" style="6" customWidth="1"/>
    <col min="14" max="14" width="3.3984375" customWidth="1"/>
    <col min="15" max="15" width="25.8984375" style="6" bestFit="1" customWidth="1"/>
    <col min="16" max="16" width="7" customWidth="1"/>
  </cols>
  <sheetData>
    <row r="1" spans="1:18" ht="30.75" customHeight="1" x14ac:dyDescent="0.2">
      <c r="B1" s="16" t="s">
        <v>18</v>
      </c>
      <c r="C1" s="16" t="s">
        <v>47</v>
      </c>
    </row>
    <row r="2" spans="1:18" ht="30.75" customHeight="1" x14ac:dyDescent="0.2">
      <c r="B2" s="16"/>
      <c r="C2" s="16"/>
      <c r="L2" s="88" t="s">
        <v>46</v>
      </c>
    </row>
    <row r="3" spans="1:18" ht="30" customHeight="1" thickBot="1" x14ac:dyDescent="0.25">
      <c r="B3" s="89" t="s">
        <v>48</v>
      </c>
      <c r="C3" s="2"/>
      <c r="D3" s="2"/>
      <c r="E3" s="2"/>
      <c r="F3" s="2"/>
      <c r="G3" s="7"/>
      <c r="H3" s="7"/>
      <c r="I3" s="7"/>
      <c r="J3" s="7"/>
      <c r="K3" s="2"/>
      <c r="L3" s="2"/>
      <c r="M3" s="8"/>
      <c r="N3" s="2"/>
      <c r="O3" s="7"/>
      <c r="P3" s="1"/>
      <c r="Q3" s="1"/>
      <c r="R3" s="1"/>
    </row>
    <row r="4" spans="1:18" s="24" customFormat="1" ht="24.6" customHeight="1" x14ac:dyDescent="0.2">
      <c r="A4" s="22"/>
      <c r="B4" s="120" t="s">
        <v>0</v>
      </c>
      <c r="C4" s="84"/>
      <c r="D4" s="122" t="s">
        <v>14</v>
      </c>
      <c r="E4" s="102" t="s">
        <v>1</v>
      </c>
      <c r="F4" s="102"/>
      <c r="G4" s="102"/>
      <c r="H4" s="124"/>
      <c r="I4" s="101" t="s">
        <v>45</v>
      </c>
      <c r="J4" s="102"/>
      <c r="K4" s="105"/>
      <c r="L4" s="112" t="s">
        <v>21</v>
      </c>
      <c r="M4" s="107" t="s">
        <v>22</v>
      </c>
      <c r="N4" s="108"/>
      <c r="O4" s="99" t="s">
        <v>2</v>
      </c>
      <c r="P4" s="23"/>
      <c r="Q4" s="22"/>
      <c r="R4" s="22"/>
    </row>
    <row r="5" spans="1:18" s="24" customFormat="1" ht="24.6" customHeight="1" x14ac:dyDescent="0.2">
      <c r="A5" s="22"/>
      <c r="B5" s="121"/>
      <c r="C5" s="85"/>
      <c r="D5" s="123"/>
      <c r="E5" s="104"/>
      <c r="F5" s="104"/>
      <c r="G5" s="104"/>
      <c r="H5" s="125"/>
      <c r="I5" s="103"/>
      <c r="J5" s="104"/>
      <c r="K5" s="106"/>
      <c r="L5" s="113"/>
      <c r="M5" s="103"/>
      <c r="N5" s="109"/>
      <c r="O5" s="100"/>
      <c r="P5" s="23"/>
      <c r="Q5" s="22"/>
      <c r="R5" s="22"/>
    </row>
    <row r="6" spans="1:18" ht="48.75" customHeight="1" x14ac:dyDescent="0.2">
      <c r="A6" s="1"/>
      <c r="B6" s="116" t="s">
        <v>33</v>
      </c>
      <c r="C6" s="117"/>
      <c r="D6" s="118"/>
      <c r="E6" s="118"/>
      <c r="F6" s="119"/>
      <c r="G6" s="11"/>
      <c r="H6" s="25"/>
      <c r="I6" s="5"/>
      <c r="J6" s="26"/>
      <c r="K6" s="70"/>
      <c r="L6" s="68"/>
      <c r="M6" s="5"/>
      <c r="N6" s="18"/>
      <c r="O6" s="10"/>
      <c r="P6" s="3"/>
      <c r="Q6" s="1"/>
      <c r="R6" s="1"/>
    </row>
    <row r="7" spans="1:18" ht="48.75" customHeight="1" x14ac:dyDescent="0.2">
      <c r="A7" s="1"/>
      <c r="B7" s="92"/>
      <c r="C7" s="93" t="s">
        <v>43</v>
      </c>
      <c r="D7" s="94"/>
      <c r="E7" s="126" t="s">
        <v>15</v>
      </c>
      <c r="F7" s="127"/>
      <c r="G7" s="110" t="s">
        <v>16</v>
      </c>
      <c r="H7" s="111"/>
      <c r="I7" s="5"/>
      <c r="J7" s="26"/>
      <c r="K7" s="70"/>
      <c r="L7" s="68"/>
      <c r="M7" s="5"/>
      <c r="N7" s="19"/>
      <c r="O7" s="10"/>
      <c r="P7" s="3"/>
      <c r="Q7" s="1"/>
      <c r="R7" s="1"/>
    </row>
    <row r="8" spans="1:18" ht="48.75" customHeight="1" x14ac:dyDescent="0.2">
      <c r="A8" s="1"/>
      <c r="B8" s="95" t="s">
        <v>25</v>
      </c>
      <c r="C8" s="96">
        <v>7</v>
      </c>
      <c r="D8" s="42" t="s">
        <v>38</v>
      </c>
      <c r="E8" s="65">
        <v>163</v>
      </c>
      <c r="F8" s="43" t="s">
        <v>12</v>
      </c>
      <c r="G8" s="67">
        <v>2</v>
      </c>
      <c r="H8" s="43" t="s">
        <v>17</v>
      </c>
      <c r="I8" s="98"/>
      <c r="J8" s="55" t="s">
        <v>10</v>
      </c>
      <c r="K8" s="71" t="s">
        <v>11</v>
      </c>
      <c r="L8" s="69">
        <f>E8*G8*I8*C8</f>
        <v>0</v>
      </c>
      <c r="M8" s="54">
        <f>L8*3</f>
        <v>0</v>
      </c>
      <c r="N8" s="62" t="s">
        <v>6</v>
      </c>
      <c r="O8" s="27"/>
      <c r="P8" s="3"/>
      <c r="Q8" s="1"/>
      <c r="R8" s="1"/>
    </row>
    <row r="9" spans="1:18" ht="51.75" x14ac:dyDescent="0.2">
      <c r="A9" s="1"/>
      <c r="B9" s="95" t="s">
        <v>50</v>
      </c>
      <c r="C9" s="96">
        <v>1</v>
      </c>
      <c r="D9" s="42" t="s">
        <v>38</v>
      </c>
      <c r="E9" s="65">
        <v>163</v>
      </c>
      <c r="F9" s="43" t="s">
        <v>12</v>
      </c>
      <c r="G9" s="67">
        <v>1</v>
      </c>
      <c r="H9" s="43" t="s">
        <v>17</v>
      </c>
      <c r="I9" s="98"/>
      <c r="J9" s="55" t="s">
        <v>10</v>
      </c>
      <c r="K9" s="71" t="s">
        <v>11</v>
      </c>
      <c r="L9" s="69">
        <f>E9*G9*I9*C9</f>
        <v>0</v>
      </c>
      <c r="M9" s="54">
        <f t="shared" ref="M9:M14" si="0">L9*3</f>
        <v>0</v>
      </c>
      <c r="N9" s="62" t="s">
        <v>7</v>
      </c>
      <c r="O9" s="27"/>
      <c r="P9" s="3"/>
      <c r="Q9" s="1"/>
      <c r="R9" s="1"/>
    </row>
    <row r="10" spans="1:18" ht="52.5" customHeight="1" x14ac:dyDescent="0.2">
      <c r="A10" s="1"/>
      <c r="B10" s="95" t="s">
        <v>51</v>
      </c>
      <c r="C10" s="96">
        <v>7</v>
      </c>
      <c r="D10" s="42" t="s">
        <v>37</v>
      </c>
      <c r="E10" s="65">
        <v>79</v>
      </c>
      <c r="F10" s="43" t="s">
        <v>12</v>
      </c>
      <c r="G10" s="67">
        <v>1</v>
      </c>
      <c r="H10" s="43" t="s">
        <v>17</v>
      </c>
      <c r="I10" s="98"/>
      <c r="J10" s="55" t="s">
        <v>10</v>
      </c>
      <c r="K10" s="71" t="s">
        <v>11</v>
      </c>
      <c r="L10" s="69">
        <f t="shared" ref="L10:L15" si="1">E10*G10*I10*C10</f>
        <v>0</v>
      </c>
      <c r="M10" s="54">
        <f t="shared" si="0"/>
        <v>0</v>
      </c>
      <c r="N10" s="62" t="s">
        <v>8</v>
      </c>
      <c r="O10" s="27"/>
      <c r="P10" s="3"/>
      <c r="Q10" s="1"/>
      <c r="R10" s="1"/>
    </row>
    <row r="11" spans="1:18" ht="48.75" hidden="1" customHeight="1" x14ac:dyDescent="0.2">
      <c r="A11" s="1"/>
      <c r="B11" s="95" t="s">
        <v>49</v>
      </c>
      <c r="C11" s="96"/>
      <c r="D11" s="42" t="s">
        <v>23</v>
      </c>
      <c r="E11" s="65">
        <v>0</v>
      </c>
      <c r="F11" s="43" t="s">
        <v>12</v>
      </c>
      <c r="G11" s="67"/>
      <c r="H11" s="43" t="s">
        <v>17</v>
      </c>
      <c r="I11" s="98"/>
      <c r="J11" s="55" t="s">
        <v>10</v>
      </c>
      <c r="K11" s="71" t="s">
        <v>11</v>
      </c>
      <c r="L11" s="69">
        <f t="shared" si="1"/>
        <v>0</v>
      </c>
      <c r="M11" s="54">
        <f t="shared" si="0"/>
        <v>0</v>
      </c>
      <c r="N11" s="62" t="s">
        <v>20</v>
      </c>
      <c r="O11" s="27"/>
      <c r="P11" s="3"/>
      <c r="Q11" s="1"/>
      <c r="R11" s="1"/>
    </row>
    <row r="12" spans="1:18" ht="51.75" x14ac:dyDescent="0.2">
      <c r="A12" s="1"/>
      <c r="B12" s="95" t="s">
        <v>52</v>
      </c>
      <c r="C12" s="96">
        <v>6</v>
      </c>
      <c r="D12" s="42" t="s">
        <v>36</v>
      </c>
      <c r="E12" s="65">
        <v>29</v>
      </c>
      <c r="F12" s="43" t="s">
        <v>12</v>
      </c>
      <c r="G12" s="67">
        <v>1</v>
      </c>
      <c r="H12" s="43" t="s">
        <v>17</v>
      </c>
      <c r="I12" s="98"/>
      <c r="J12" s="55" t="s">
        <v>10</v>
      </c>
      <c r="K12" s="71" t="s">
        <v>11</v>
      </c>
      <c r="L12" s="69">
        <f t="shared" si="1"/>
        <v>0</v>
      </c>
      <c r="M12" s="54">
        <f t="shared" si="0"/>
        <v>0</v>
      </c>
      <c r="N12" s="62" t="s">
        <v>24</v>
      </c>
      <c r="O12" s="27"/>
      <c r="P12" s="3"/>
      <c r="Q12" s="1"/>
      <c r="R12" s="1"/>
    </row>
    <row r="13" spans="1:18" ht="48.75" customHeight="1" x14ac:dyDescent="0.2">
      <c r="A13" s="1"/>
      <c r="B13" s="95" t="s">
        <v>34</v>
      </c>
      <c r="C13" s="96">
        <v>13</v>
      </c>
      <c r="D13" s="44" t="s">
        <v>40</v>
      </c>
      <c r="E13" s="66">
        <v>262</v>
      </c>
      <c r="F13" s="41" t="s">
        <v>12</v>
      </c>
      <c r="G13" s="67">
        <v>1</v>
      </c>
      <c r="H13" s="43" t="s">
        <v>17</v>
      </c>
      <c r="I13" s="98"/>
      <c r="J13" s="55" t="s">
        <v>10</v>
      </c>
      <c r="K13" s="71" t="s">
        <v>11</v>
      </c>
      <c r="L13" s="69">
        <f t="shared" si="1"/>
        <v>0</v>
      </c>
      <c r="M13" s="54">
        <f t="shared" si="0"/>
        <v>0</v>
      </c>
      <c r="N13" s="62" t="s">
        <v>28</v>
      </c>
      <c r="O13" s="27"/>
      <c r="P13" s="3"/>
      <c r="Q13" s="1"/>
      <c r="R13" s="1"/>
    </row>
    <row r="14" spans="1:18" ht="48.75" customHeight="1" x14ac:dyDescent="0.2">
      <c r="A14" s="1"/>
      <c r="B14" s="95" t="s">
        <v>35</v>
      </c>
      <c r="C14" s="97">
        <v>11.5</v>
      </c>
      <c r="D14" s="44" t="s">
        <v>19</v>
      </c>
      <c r="E14" s="66">
        <v>104</v>
      </c>
      <c r="F14" s="41" t="s">
        <v>12</v>
      </c>
      <c r="G14" s="67">
        <v>1</v>
      </c>
      <c r="H14" s="43" t="s">
        <v>12</v>
      </c>
      <c r="I14" s="98"/>
      <c r="J14" s="55" t="s">
        <v>10</v>
      </c>
      <c r="K14" s="71" t="s">
        <v>11</v>
      </c>
      <c r="L14" s="69">
        <f t="shared" si="1"/>
        <v>0</v>
      </c>
      <c r="M14" s="54">
        <f t="shared" si="0"/>
        <v>0</v>
      </c>
      <c r="N14" s="62" t="s">
        <v>27</v>
      </c>
      <c r="O14" s="27"/>
      <c r="P14" s="3"/>
      <c r="Q14" s="1"/>
      <c r="R14" s="1"/>
    </row>
    <row r="15" spans="1:18" ht="48.75" customHeight="1" x14ac:dyDescent="0.2">
      <c r="A15" s="1"/>
      <c r="B15" s="95" t="s">
        <v>39</v>
      </c>
      <c r="C15" s="96">
        <v>7.25</v>
      </c>
      <c r="D15" s="44" t="s">
        <v>41</v>
      </c>
      <c r="E15" s="66">
        <v>50</v>
      </c>
      <c r="F15" s="41" t="s">
        <v>12</v>
      </c>
      <c r="G15" s="82">
        <v>1</v>
      </c>
      <c r="H15" s="43" t="s">
        <v>12</v>
      </c>
      <c r="I15" s="98"/>
      <c r="J15" s="55" t="s">
        <v>10</v>
      </c>
      <c r="K15" s="71" t="s">
        <v>11</v>
      </c>
      <c r="L15" s="69">
        <f t="shared" si="1"/>
        <v>0</v>
      </c>
      <c r="M15" s="54">
        <f t="shared" ref="M15" si="2">L15*3</f>
        <v>0</v>
      </c>
      <c r="N15" s="83" t="s">
        <v>42</v>
      </c>
      <c r="O15" s="27"/>
      <c r="P15" s="3"/>
      <c r="Q15" s="1"/>
      <c r="R15" s="1"/>
    </row>
    <row r="16" spans="1:18" ht="48.75" customHeight="1" x14ac:dyDescent="0.2">
      <c r="A16" s="1"/>
      <c r="B16" s="51"/>
      <c r="C16" s="75"/>
      <c r="D16" s="28"/>
      <c r="E16" s="45"/>
      <c r="F16" s="29"/>
      <c r="G16" s="48"/>
      <c r="H16" s="30"/>
      <c r="I16" s="54"/>
      <c r="J16" s="56"/>
      <c r="K16" s="72"/>
      <c r="L16" s="76"/>
      <c r="M16" s="77"/>
      <c r="N16" s="63"/>
      <c r="O16" s="31"/>
      <c r="P16" s="3"/>
      <c r="Q16" s="1"/>
      <c r="R16" s="1"/>
    </row>
    <row r="17" spans="1:18" ht="48.75" customHeight="1" x14ac:dyDescent="0.2">
      <c r="A17" s="1"/>
      <c r="B17" s="51" t="s">
        <v>5</v>
      </c>
      <c r="C17" s="75"/>
      <c r="D17" s="28"/>
      <c r="E17" s="45"/>
      <c r="F17" s="29"/>
      <c r="G17" s="48"/>
      <c r="H17" s="30"/>
      <c r="I17" s="54"/>
      <c r="J17" s="56"/>
      <c r="K17" s="72"/>
      <c r="L17" s="76">
        <f>SUM(L8:L16)</f>
        <v>0</v>
      </c>
      <c r="M17" s="77">
        <f>SUM(M8:M16)</f>
        <v>0</v>
      </c>
      <c r="N17" s="63" t="s">
        <v>29</v>
      </c>
      <c r="O17" s="31" t="s">
        <v>44</v>
      </c>
      <c r="P17" s="3"/>
      <c r="Q17" s="1"/>
      <c r="R17" s="1"/>
    </row>
    <row r="18" spans="1:18" ht="48.75" customHeight="1" thickBot="1" x14ac:dyDescent="0.25">
      <c r="A18" s="1"/>
      <c r="B18" s="52" t="s">
        <v>3</v>
      </c>
      <c r="C18" s="86"/>
      <c r="D18" s="32"/>
      <c r="E18" s="46"/>
      <c r="F18" s="33"/>
      <c r="G18" s="49"/>
      <c r="H18" s="34"/>
      <c r="I18" s="57"/>
      <c r="J18" s="58"/>
      <c r="K18" s="73"/>
      <c r="L18" s="78">
        <f>L17*0.1</f>
        <v>0</v>
      </c>
      <c r="M18" s="59">
        <f>M17*0.1</f>
        <v>0</v>
      </c>
      <c r="N18" s="64" t="s">
        <v>30</v>
      </c>
      <c r="O18" s="35" t="s">
        <v>31</v>
      </c>
      <c r="P18" s="3"/>
      <c r="Q18" s="1"/>
      <c r="R18" s="1"/>
    </row>
    <row r="19" spans="1:18" ht="48.75" customHeight="1" thickTop="1" thickBot="1" x14ac:dyDescent="0.25">
      <c r="A19" s="1"/>
      <c r="B19" s="53" t="s">
        <v>4</v>
      </c>
      <c r="C19" s="87"/>
      <c r="D19" s="36"/>
      <c r="E19" s="47"/>
      <c r="F19" s="37"/>
      <c r="G19" s="50"/>
      <c r="H19" s="38"/>
      <c r="I19" s="60"/>
      <c r="J19" s="61"/>
      <c r="K19" s="74"/>
      <c r="L19" s="79">
        <f>L17+L18</f>
        <v>0</v>
      </c>
      <c r="M19" s="60">
        <f>M17+M18</f>
        <v>0</v>
      </c>
      <c r="N19" s="39"/>
      <c r="O19" s="40" t="s">
        <v>32</v>
      </c>
      <c r="P19" s="3"/>
      <c r="Q19" s="1"/>
      <c r="R19" s="1"/>
    </row>
    <row r="20" spans="1:18" ht="30" customHeight="1" thickBot="1" x14ac:dyDescent="0.25">
      <c r="A20" s="1"/>
      <c r="B20" s="80">
        <v>1</v>
      </c>
      <c r="C20" s="80"/>
      <c r="D20" s="81" t="s">
        <v>53</v>
      </c>
      <c r="E20" s="14"/>
      <c r="F20" s="14"/>
      <c r="G20" s="9"/>
      <c r="H20" s="9"/>
      <c r="I20" s="9"/>
      <c r="J20" s="9"/>
      <c r="K20" s="14"/>
      <c r="L20" s="14"/>
      <c r="M20" s="15"/>
      <c r="N20" s="14"/>
      <c r="O20" s="9"/>
      <c r="P20" s="1"/>
      <c r="Q20" s="1"/>
      <c r="R20" s="1"/>
    </row>
    <row r="21" spans="1:18" ht="30" customHeight="1" thickBot="1" x14ac:dyDescent="0.25">
      <c r="A21" s="1"/>
      <c r="B21" s="20">
        <v>2</v>
      </c>
      <c r="C21" s="20"/>
      <c r="D21" s="21" t="s">
        <v>13</v>
      </c>
      <c r="E21" s="17"/>
      <c r="G21" s="114" t="s">
        <v>26</v>
      </c>
      <c r="H21" s="115"/>
      <c r="I21" s="21" t="s">
        <v>9</v>
      </c>
      <c r="J21" s="9"/>
      <c r="K21" s="14"/>
      <c r="L21" s="14"/>
      <c r="M21" s="15"/>
      <c r="N21" s="14"/>
      <c r="O21" s="9"/>
      <c r="P21" s="1"/>
      <c r="Q21" s="1"/>
      <c r="R21" s="1"/>
    </row>
    <row r="22" spans="1:18" ht="27.75" customHeight="1" x14ac:dyDescent="0.2">
      <c r="A22" s="1"/>
      <c r="B22" s="80"/>
      <c r="C22" s="13"/>
      <c r="D22" s="13"/>
      <c r="E22" s="14"/>
      <c r="F22" s="14"/>
      <c r="G22" s="9"/>
      <c r="H22" s="9"/>
      <c r="I22" s="9"/>
      <c r="J22" s="9"/>
      <c r="K22" s="14"/>
      <c r="L22" s="14"/>
      <c r="M22" s="15"/>
      <c r="N22" s="14"/>
      <c r="O22" s="9"/>
      <c r="P22" s="1"/>
      <c r="Q22" s="1"/>
      <c r="R22" s="1"/>
    </row>
    <row r="23" spans="1:18" ht="30" customHeight="1" x14ac:dyDescent="0.2">
      <c r="A23" s="1"/>
      <c r="B23" s="13"/>
      <c r="C23" s="13"/>
      <c r="D23" s="14"/>
      <c r="E23" s="14"/>
      <c r="F23" s="14"/>
      <c r="G23" s="9"/>
      <c r="H23" s="9"/>
      <c r="I23" s="9"/>
      <c r="J23" s="9"/>
      <c r="K23" s="14"/>
      <c r="L23" s="90"/>
      <c r="M23" s="91"/>
      <c r="N23" s="14"/>
      <c r="O23" s="9"/>
      <c r="P23" s="1"/>
      <c r="Q23" s="1"/>
      <c r="R23" s="1"/>
    </row>
    <row r="24" spans="1:18" ht="30" customHeight="1" x14ac:dyDescent="0.2">
      <c r="A24" s="1"/>
      <c r="B24" s="1"/>
      <c r="C24" s="1"/>
      <c r="D24" s="1"/>
      <c r="E24" s="1"/>
      <c r="F24" s="1"/>
      <c r="K24" s="1"/>
      <c r="L24" s="90"/>
      <c r="M24" s="91"/>
      <c r="N24" s="1"/>
      <c r="P24" s="1"/>
      <c r="Q24" s="1"/>
      <c r="R24" s="1"/>
    </row>
    <row r="25" spans="1:18" ht="30" customHeight="1" x14ac:dyDescent="0.2">
      <c r="A25" s="1"/>
      <c r="B25" s="1"/>
      <c r="C25" s="1"/>
      <c r="D25" s="1"/>
      <c r="E25" s="1"/>
      <c r="F25" s="1"/>
      <c r="I25" s="12"/>
      <c r="J25" s="12"/>
      <c r="L25" s="90"/>
      <c r="M25" s="9"/>
      <c r="N25" s="1"/>
      <c r="P25" s="1"/>
      <c r="Q25" s="1"/>
      <c r="R25" s="1"/>
    </row>
    <row r="26" spans="1:18" ht="30" customHeight="1" x14ac:dyDescent="0.2">
      <c r="A26" s="1"/>
      <c r="B26" s="1"/>
      <c r="C26" s="1"/>
      <c r="D26" s="1"/>
      <c r="E26" s="1"/>
      <c r="F26" s="1"/>
      <c r="I26" s="9"/>
      <c r="J26" s="9"/>
      <c r="K26" s="1"/>
      <c r="L26" s="14"/>
      <c r="N26" s="1"/>
      <c r="P26" s="1"/>
      <c r="Q26" s="1"/>
      <c r="R26" s="1"/>
    </row>
    <row r="27" spans="1:18" ht="30" customHeight="1" x14ac:dyDescent="0.2">
      <c r="A27" s="1"/>
      <c r="B27" s="1"/>
      <c r="C27" s="1"/>
      <c r="D27" s="1"/>
      <c r="E27" s="1"/>
      <c r="F27" s="1"/>
      <c r="I27" s="9"/>
      <c r="J27" s="9"/>
      <c r="K27" s="1"/>
      <c r="L27" s="1"/>
      <c r="M27" s="9"/>
      <c r="N27" s="1"/>
      <c r="P27" s="1"/>
      <c r="Q27" s="1"/>
      <c r="R27" s="1"/>
    </row>
    <row r="28" spans="1:18" ht="30" customHeight="1" x14ac:dyDescent="0.2">
      <c r="A28" s="1"/>
      <c r="B28" s="1"/>
      <c r="C28" s="1"/>
      <c r="D28" s="1"/>
      <c r="E28" s="1"/>
      <c r="F28" s="1"/>
      <c r="K28" s="1"/>
      <c r="L28" s="1"/>
      <c r="N28" s="1"/>
      <c r="P28" s="1"/>
      <c r="Q28" s="1"/>
      <c r="R28" s="1"/>
    </row>
    <row r="29" spans="1:18" ht="30" customHeight="1" x14ac:dyDescent="0.2">
      <c r="A29" s="1"/>
      <c r="B29" s="1"/>
      <c r="C29" s="1"/>
      <c r="D29" s="1"/>
      <c r="E29" s="1"/>
      <c r="F29" s="1"/>
      <c r="K29" s="1"/>
      <c r="L29" s="1"/>
      <c r="N29" s="1"/>
      <c r="P29" s="1"/>
      <c r="Q29" s="1"/>
      <c r="R29" s="1"/>
    </row>
    <row r="30" spans="1:18" ht="30" customHeight="1" x14ac:dyDescent="0.2">
      <c r="A30" s="1"/>
      <c r="B30" s="1"/>
      <c r="C30" s="1"/>
      <c r="D30" s="1"/>
      <c r="E30" s="1"/>
      <c r="F30" s="1"/>
      <c r="I30" s="9"/>
      <c r="J30" s="9"/>
      <c r="K30" s="1"/>
      <c r="L30" s="1"/>
      <c r="M30" s="9"/>
      <c r="N30" s="1"/>
      <c r="P30" s="1"/>
      <c r="Q30" s="1"/>
      <c r="R30" s="1"/>
    </row>
    <row r="31" spans="1:18" ht="30" customHeight="1" x14ac:dyDescent="0.2">
      <c r="A31" s="1"/>
      <c r="B31" s="1"/>
      <c r="C31" s="1"/>
      <c r="D31" s="1"/>
      <c r="E31" s="1"/>
      <c r="F31" s="1"/>
      <c r="I31" s="9"/>
      <c r="J31" s="9"/>
      <c r="K31" s="1"/>
      <c r="L31" s="1"/>
      <c r="M31" s="9"/>
      <c r="N31" s="1"/>
      <c r="P31" s="1"/>
      <c r="Q31" s="1"/>
      <c r="R31" s="1"/>
    </row>
    <row r="32" spans="1:18" ht="30" customHeight="1" x14ac:dyDescent="0.2">
      <c r="A32" s="1"/>
      <c r="B32" s="1"/>
      <c r="C32" s="1"/>
      <c r="D32" s="1"/>
      <c r="E32" s="1"/>
      <c r="F32" s="1"/>
      <c r="I32" s="9"/>
      <c r="J32" s="9"/>
      <c r="K32" s="1"/>
      <c r="L32" s="1"/>
      <c r="M32" s="9"/>
      <c r="N32" s="1"/>
      <c r="P32" s="1"/>
      <c r="Q32" s="1"/>
      <c r="R32" s="1"/>
    </row>
    <row r="33" spans="1:18" ht="30" customHeight="1" x14ac:dyDescent="0.2">
      <c r="A33" s="1"/>
      <c r="B33" s="1"/>
      <c r="C33" s="1"/>
      <c r="D33" s="1"/>
      <c r="E33" s="1"/>
      <c r="F33" s="1"/>
      <c r="I33" s="9"/>
      <c r="J33" s="9"/>
      <c r="K33" s="1"/>
      <c r="L33" s="1"/>
      <c r="M33" s="9"/>
      <c r="N33" s="1"/>
      <c r="P33" s="1"/>
      <c r="Q33" s="1"/>
      <c r="R33" s="1"/>
    </row>
    <row r="34" spans="1:18" ht="30" customHeight="1" x14ac:dyDescent="0.2">
      <c r="A34" s="1"/>
      <c r="B34" s="1"/>
      <c r="C34" s="1"/>
      <c r="D34" s="1"/>
      <c r="E34" s="1"/>
      <c r="F34" s="1"/>
      <c r="K34" s="1"/>
      <c r="L34" s="1"/>
      <c r="N34" s="1"/>
      <c r="P34" s="1"/>
      <c r="Q34" s="1"/>
      <c r="R34" s="1"/>
    </row>
    <row r="35" spans="1:18" ht="30" customHeight="1" x14ac:dyDescent="0.2">
      <c r="A35" s="1"/>
      <c r="B35" s="1"/>
      <c r="C35" s="1"/>
      <c r="D35" s="1"/>
      <c r="E35" s="1"/>
      <c r="F35" s="1"/>
      <c r="K35" s="1"/>
      <c r="L35" s="1"/>
      <c r="N35" s="1"/>
      <c r="P35" s="1"/>
      <c r="Q35" s="1"/>
      <c r="R35" s="1"/>
    </row>
    <row r="36" spans="1:18" ht="30" customHeight="1" x14ac:dyDescent="0.2">
      <c r="A36" s="1"/>
      <c r="B36" s="1"/>
      <c r="C36" s="1"/>
      <c r="D36" s="1"/>
      <c r="E36" s="1"/>
      <c r="F36" s="1"/>
      <c r="I36" s="9"/>
      <c r="J36" s="9"/>
      <c r="K36" s="1"/>
      <c r="L36" s="1"/>
      <c r="M36" s="9"/>
      <c r="N36" s="1"/>
      <c r="P36" s="1"/>
      <c r="Q36" s="1"/>
      <c r="R36" s="1"/>
    </row>
    <row r="37" spans="1:18" ht="30" customHeight="1" x14ac:dyDescent="0.2">
      <c r="A37" s="1"/>
      <c r="B37" s="1"/>
      <c r="C37" s="1"/>
      <c r="D37" s="1"/>
      <c r="E37" s="1"/>
      <c r="F37" s="1"/>
      <c r="I37" s="9"/>
      <c r="J37" s="9"/>
      <c r="K37" s="1"/>
      <c r="L37" s="1"/>
      <c r="M37" s="9"/>
      <c r="N37" s="1"/>
      <c r="P37" s="1"/>
      <c r="Q37" s="1"/>
      <c r="R37" s="1"/>
    </row>
    <row r="38" spans="1:18" ht="30" customHeight="1" x14ac:dyDescent="0.2">
      <c r="A38" s="1"/>
      <c r="B38" s="1"/>
      <c r="C38" s="1"/>
      <c r="D38" s="1"/>
      <c r="E38" s="1"/>
      <c r="F38" s="1"/>
      <c r="I38" s="9"/>
      <c r="J38" s="9"/>
      <c r="K38" s="1"/>
      <c r="L38" s="1"/>
      <c r="M38" s="9"/>
      <c r="N38" s="1"/>
      <c r="P38" s="1"/>
      <c r="Q38" s="1"/>
      <c r="R38" s="1"/>
    </row>
    <row r="39" spans="1:18" ht="30" customHeight="1" x14ac:dyDescent="0.2">
      <c r="A39" s="1"/>
      <c r="B39" s="1"/>
      <c r="C39" s="1"/>
      <c r="D39" s="1"/>
      <c r="E39" s="1"/>
      <c r="F39" s="1"/>
      <c r="I39" s="9"/>
      <c r="J39" s="9"/>
      <c r="K39" s="1"/>
      <c r="L39" s="1"/>
      <c r="M39" s="9"/>
      <c r="N39" s="1"/>
      <c r="P39" s="1"/>
      <c r="Q39" s="1"/>
      <c r="R39" s="1"/>
    </row>
    <row r="40" spans="1:18" ht="30" customHeight="1" x14ac:dyDescent="0.2">
      <c r="A40" s="1"/>
      <c r="B40" s="1"/>
      <c r="C40" s="1"/>
      <c r="D40" s="1"/>
      <c r="E40" s="1"/>
      <c r="F40" s="1"/>
      <c r="I40" s="9"/>
      <c r="J40" s="9"/>
      <c r="K40" s="1"/>
      <c r="L40" s="1"/>
      <c r="M40" s="9"/>
      <c r="N40" s="1"/>
      <c r="P40" s="1"/>
      <c r="Q40" s="1"/>
      <c r="R40" s="1"/>
    </row>
    <row r="41" spans="1:18" ht="30" customHeight="1" x14ac:dyDescent="0.2">
      <c r="A41" s="1"/>
      <c r="B41" s="1"/>
      <c r="C41" s="1"/>
      <c r="D41" s="1"/>
      <c r="E41" s="1"/>
      <c r="F41" s="1"/>
      <c r="I41" s="9"/>
      <c r="J41" s="9"/>
      <c r="K41" s="1"/>
      <c r="L41" s="1"/>
      <c r="M41" s="9"/>
      <c r="N41" s="1"/>
      <c r="P41" s="1"/>
      <c r="Q41" s="1"/>
      <c r="R41" s="1"/>
    </row>
    <row r="42" spans="1:18" ht="30" customHeight="1" x14ac:dyDescent="0.2">
      <c r="A42" s="1"/>
      <c r="B42" s="1"/>
      <c r="C42" s="1"/>
      <c r="D42" s="1"/>
      <c r="E42" s="1"/>
      <c r="F42" s="1"/>
      <c r="K42" s="1"/>
      <c r="L42" s="1"/>
      <c r="N42" s="1"/>
      <c r="P42" s="1"/>
      <c r="Q42" s="1"/>
      <c r="R42" s="1"/>
    </row>
    <row r="43" spans="1:18" x14ac:dyDescent="0.2">
      <c r="A43" s="1"/>
      <c r="B43" s="1"/>
      <c r="C43" s="1"/>
      <c r="D43" s="1"/>
      <c r="E43" s="1"/>
      <c r="F43" s="1"/>
      <c r="K43" s="1"/>
      <c r="L43" s="1"/>
      <c r="N43" s="1"/>
      <c r="P43" s="1"/>
      <c r="Q43" s="1"/>
      <c r="R43" s="1"/>
    </row>
    <row r="44" spans="1:18" ht="30" customHeight="1" x14ac:dyDescent="0.2">
      <c r="A44" s="1"/>
      <c r="B44" s="1"/>
      <c r="C44" s="1"/>
      <c r="D44" s="1"/>
      <c r="E44" s="1"/>
      <c r="F44" s="1"/>
      <c r="K44" s="1"/>
      <c r="L44" s="1"/>
      <c r="N44" s="1"/>
      <c r="P44" s="1"/>
      <c r="Q44" s="1"/>
      <c r="R44" s="1"/>
    </row>
    <row r="45" spans="1:18" ht="30" customHeight="1" x14ac:dyDescent="0.2">
      <c r="A45" s="1"/>
      <c r="B45" s="1"/>
      <c r="C45" s="1"/>
      <c r="D45" s="1"/>
      <c r="E45" s="1"/>
      <c r="F45" s="1"/>
      <c r="K45" s="1"/>
      <c r="L45" s="1"/>
      <c r="N45" s="1"/>
      <c r="P45" s="1"/>
      <c r="Q45" s="1"/>
      <c r="R45" s="1"/>
    </row>
    <row r="46" spans="1:18" ht="30" customHeight="1" x14ac:dyDescent="0.2">
      <c r="A46" s="1"/>
      <c r="B46" s="1"/>
      <c r="C46" s="1"/>
      <c r="D46" s="1"/>
      <c r="E46" s="1"/>
      <c r="F46" s="4"/>
      <c r="I46" s="9"/>
      <c r="J46" s="9"/>
      <c r="K46" s="1"/>
      <c r="L46" s="1"/>
      <c r="M46" s="9"/>
      <c r="N46" s="1"/>
      <c r="P46" s="1"/>
      <c r="Q46" s="1"/>
      <c r="R46" s="1"/>
    </row>
    <row r="47" spans="1:18" ht="30" customHeight="1" x14ac:dyDescent="0.2"/>
    <row r="48" spans="1:1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</sheetData>
  <mergeCells count="12">
    <mergeCell ref="G21:H21"/>
    <mergeCell ref="B6:F6"/>
    <mergeCell ref="B4:B5"/>
    <mergeCell ref="D4:D5"/>
    <mergeCell ref="E4:H5"/>
    <mergeCell ref="E7:F7"/>
    <mergeCell ref="O4:O5"/>
    <mergeCell ref="I4:J5"/>
    <mergeCell ref="K4:K5"/>
    <mergeCell ref="M4:N5"/>
    <mergeCell ref="G7:H7"/>
    <mergeCell ref="L4:L5"/>
  </mergeCells>
  <phoneticPr fontId="4"/>
  <pageMargins left="0.51181102362204722" right="0.51181102362204722" top="0.59055118110236227" bottom="0.51181102362204722" header="0.51181102362204722" footer="0.51181102362204722"/>
  <pageSetup paperSize="9" scale="6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積算内訳書（業者分）</vt:lpstr>
      <vt:lpstr>'積算内訳書（業者分）'!Print_Area_MI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　裕</dc:creator>
  <cp:lastModifiedBy>＊</cp:lastModifiedBy>
  <cp:lastPrinted>2023-05-01T05:02:49Z</cp:lastPrinted>
  <dcterms:created xsi:type="dcterms:W3CDTF">2001-03-08T14:29:26Z</dcterms:created>
  <dcterms:modified xsi:type="dcterms:W3CDTF">2023-05-01T05:02:52Z</dcterms:modified>
</cp:coreProperties>
</file>